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сер\OneDrive\Рабочий стол\аралык мони\қорытынды монит\"/>
    </mc:Choice>
  </mc:AlternateContent>
  <xr:revisionPtr revIDLastSave="0" documentId="13_ncr:1_{7C2F73CB-A9C8-4B08-981E-C5B219924568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2" l="1"/>
  <c r="O36" i="5"/>
  <c r="O34" i="5"/>
  <c r="O33" i="5"/>
  <c r="N36" i="5"/>
  <c r="N34" i="5"/>
  <c r="N33" i="5"/>
  <c r="O45" i="4"/>
  <c r="O43" i="4"/>
  <c r="O42" i="4"/>
  <c r="N45" i="4"/>
  <c r="N43" i="4"/>
  <c r="N42" i="4"/>
  <c r="K36" i="4"/>
  <c r="K34" i="4"/>
  <c r="K33" i="4"/>
  <c r="J36" i="4"/>
  <c r="J34" i="4"/>
  <c r="J33" i="4"/>
  <c r="O48" i="2"/>
  <c r="O46" i="2"/>
  <c r="O45" i="2"/>
  <c r="N48" i="2"/>
  <c r="N46" i="2"/>
  <c r="N45" i="2"/>
  <c r="I42" i="1"/>
  <c r="I40" i="1"/>
  <c r="I39" i="1"/>
  <c r="H42" i="1"/>
  <c r="H40" i="1"/>
  <c r="H39" i="1"/>
  <c r="I33" i="1"/>
  <c r="H31" i="1"/>
  <c r="H32" i="1"/>
  <c r="H33" i="1"/>
  <c r="I31" i="1"/>
  <c r="I30" i="1"/>
  <c r="O50" i="3"/>
  <c r="N50" i="3"/>
  <c r="O48" i="3"/>
  <c r="N48" i="3"/>
  <c r="O47" i="3"/>
  <c r="N47" i="3"/>
  <c r="D50" i="2"/>
  <c r="D51" i="2"/>
  <c r="D52" i="2"/>
  <c r="D49" i="2"/>
  <c r="L46" i="2"/>
  <c r="L47" i="2"/>
  <c r="L48" i="2"/>
  <c r="L45" i="2"/>
  <c r="J46" i="2"/>
  <c r="J47" i="2"/>
  <c r="J48" i="2"/>
  <c r="J45" i="2"/>
  <c r="H46" i="2"/>
  <c r="H47" i="2"/>
  <c r="H48" i="2"/>
  <c r="H45" i="2"/>
  <c r="F46" i="2"/>
  <c r="F47" i="2"/>
  <c r="F48" i="2"/>
  <c r="F45" i="2"/>
  <c r="D46" i="2"/>
  <c r="D47" i="2"/>
  <c r="D45" i="2"/>
  <c r="D41" i="2"/>
  <c r="D42" i="2"/>
  <c r="D43" i="2"/>
  <c r="D40" i="2"/>
  <c r="F37" i="2"/>
  <c r="F38" i="2"/>
  <c r="F39" i="2"/>
  <c r="F36" i="2"/>
  <c r="D32" i="2"/>
  <c r="D33" i="2"/>
  <c r="D34" i="2"/>
  <c r="D31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R28" i="2"/>
  <c r="CS28" i="2"/>
  <c r="CT28" i="2"/>
  <c r="CU28" i="2"/>
  <c r="CV28" i="2"/>
  <c r="CW28" i="2"/>
  <c r="CX28" i="2"/>
  <c r="CY28" i="2"/>
  <c r="CZ28" i="2"/>
  <c r="DA28" i="2"/>
  <c r="DB28" i="2"/>
  <c r="DC28" i="2"/>
  <c r="DD28" i="2"/>
  <c r="DE28" i="2"/>
  <c r="DF28" i="2"/>
  <c r="DG28" i="2"/>
  <c r="DH28" i="2"/>
  <c r="DI28" i="2"/>
  <c r="DJ28" i="2"/>
  <c r="DK28" i="2"/>
  <c r="DL28" i="2"/>
  <c r="DM28" i="2"/>
  <c r="DN28" i="2"/>
  <c r="DO28" i="2"/>
  <c r="DP28" i="2"/>
  <c r="DQ28" i="2"/>
  <c r="DR28" i="2"/>
  <c r="C28" i="2"/>
  <c r="K38" i="3" l="1"/>
  <c r="J38" i="3"/>
  <c r="D39" i="5"/>
  <c r="L35" i="5"/>
  <c r="J34" i="5"/>
  <c r="J35" i="5"/>
  <c r="H34" i="5"/>
  <c r="H35" i="5"/>
  <c r="F35" i="5"/>
  <c r="D35" i="5"/>
  <c r="D30" i="5"/>
  <c r="J26" i="5"/>
  <c r="H26" i="5"/>
  <c r="F26" i="5"/>
  <c r="H30" i="1"/>
  <c r="D26" i="5"/>
  <c r="D21" i="5"/>
  <c r="D16" i="5"/>
  <c r="E16" i="5"/>
  <c r="G16" i="5"/>
  <c r="H16" i="5"/>
  <c r="J16" i="5"/>
  <c r="K16" i="5"/>
  <c r="M16" i="5"/>
  <c r="N16" i="5"/>
  <c r="P16" i="5"/>
  <c r="Q16" i="5"/>
  <c r="S16" i="5"/>
  <c r="T16" i="5"/>
  <c r="U16" i="5"/>
  <c r="W16" i="5"/>
  <c r="Y16" i="5"/>
  <c r="Z16" i="5"/>
  <c r="AB16" i="5"/>
  <c r="AC16" i="5"/>
  <c r="AE16" i="5"/>
  <c r="AF16" i="5"/>
  <c r="AH16" i="5"/>
  <c r="AI16" i="5"/>
  <c r="AL16" i="5"/>
  <c r="AO16" i="5"/>
  <c r="AP16" i="5"/>
  <c r="AR16" i="5"/>
  <c r="AT16" i="5"/>
  <c r="AU16" i="5"/>
  <c r="AW16" i="5"/>
  <c r="AX16" i="5"/>
  <c r="AZ16" i="5"/>
  <c r="BA16" i="5"/>
  <c r="BC16" i="5"/>
  <c r="BD16" i="5"/>
  <c r="BE16" i="5"/>
  <c r="BG16" i="5"/>
  <c r="BH16" i="5"/>
  <c r="BJ16" i="5"/>
  <c r="BL16" i="5"/>
  <c r="BM16" i="5"/>
  <c r="BO16" i="5"/>
  <c r="BP16" i="5"/>
  <c r="BR16" i="5"/>
  <c r="BS16" i="5"/>
  <c r="BT16" i="5"/>
  <c r="BV16" i="5"/>
  <c r="BW16" i="5"/>
  <c r="BY16" i="5"/>
  <c r="CA16" i="5"/>
  <c r="CB16" i="5"/>
  <c r="CD16" i="5"/>
  <c r="CE16" i="5"/>
  <c r="CG16" i="5"/>
  <c r="CH16" i="5"/>
  <c r="CI16" i="5"/>
  <c r="CK16" i="5"/>
  <c r="CL16" i="5"/>
  <c r="CN16" i="5"/>
  <c r="CQ16" i="5"/>
  <c r="CS16" i="5"/>
  <c r="CT16" i="5"/>
  <c r="CW16" i="5"/>
  <c r="CY16" i="5"/>
  <c r="CZ16" i="5"/>
  <c r="DB16" i="5"/>
  <c r="DC16" i="5"/>
  <c r="DE16" i="5"/>
  <c r="DF16" i="5"/>
  <c r="DH16" i="5"/>
  <c r="DI16" i="5"/>
  <c r="DK16" i="5"/>
  <c r="DL16" i="5"/>
  <c r="DN16" i="5"/>
  <c r="DO16" i="5"/>
  <c r="DR16" i="5"/>
  <c r="DT16" i="5"/>
  <c r="DU16" i="5"/>
  <c r="DW16" i="5"/>
  <c r="DX16" i="5"/>
  <c r="EA16" i="5"/>
  <c r="EC16" i="5"/>
  <c r="ED16" i="5"/>
  <c r="EF16" i="5"/>
  <c r="EG16" i="5"/>
  <c r="EI16" i="5"/>
  <c r="EJ16" i="5"/>
  <c r="EK16" i="5"/>
  <c r="EM16" i="5"/>
  <c r="EO16" i="5"/>
  <c r="EP16" i="5"/>
  <c r="EQ16" i="5"/>
  <c r="ES16" i="5"/>
  <c r="EU16" i="5"/>
  <c r="EV16" i="5"/>
  <c r="EX16" i="5"/>
  <c r="EY16" i="5"/>
  <c r="EZ16" i="5"/>
  <c r="FA16" i="5"/>
  <c r="FB16" i="5"/>
  <c r="FC16" i="5"/>
  <c r="FE16" i="5"/>
  <c r="FG16" i="5"/>
  <c r="FH16" i="5"/>
  <c r="FJ16" i="5"/>
  <c r="FK16" i="5"/>
  <c r="FM16" i="5"/>
  <c r="FN16" i="5"/>
  <c r="FP16" i="5"/>
  <c r="FQ16" i="5"/>
  <c r="FS16" i="5"/>
  <c r="FT16" i="5"/>
  <c r="FV16" i="5"/>
  <c r="FW16" i="5"/>
  <c r="FY16" i="5"/>
  <c r="FZ16" i="5"/>
  <c r="GB16" i="5"/>
  <c r="GC16" i="5"/>
  <c r="GE16" i="5"/>
  <c r="GF16" i="5"/>
  <c r="GH16" i="5"/>
  <c r="GI16" i="5"/>
  <c r="GK16" i="5"/>
  <c r="GL16" i="5"/>
  <c r="GN16" i="5"/>
  <c r="GO16" i="5"/>
  <c r="GQ16" i="5"/>
  <c r="GR16" i="5"/>
  <c r="GT16" i="5"/>
  <c r="GU16" i="5"/>
  <c r="GW16" i="5"/>
  <c r="GX16" i="5"/>
  <c r="GZ16" i="5"/>
  <c r="HA16" i="5"/>
  <c r="HC16" i="5"/>
  <c r="HD16" i="5"/>
  <c r="HF16" i="5"/>
  <c r="HG16" i="5"/>
  <c r="HI16" i="5"/>
  <c r="HJ16" i="5"/>
  <c r="HK16" i="5"/>
  <c r="HM16" i="5"/>
  <c r="HP16" i="5"/>
  <c r="HR16" i="5"/>
  <c r="HS16" i="5"/>
  <c r="HT16" i="5"/>
  <c r="HV16" i="5"/>
  <c r="HY16" i="5"/>
  <c r="IA16" i="5"/>
  <c r="IB16" i="5"/>
  <c r="ID16" i="5"/>
  <c r="IE16" i="5"/>
  <c r="IF16" i="5"/>
  <c r="IH16" i="5"/>
  <c r="IJ16" i="5"/>
  <c r="IK16" i="5"/>
  <c r="IL16" i="5"/>
  <c r="IN16" i="5"/>
  <c r="IP16" i="5"/>
  <c r="IQ16" i="5"/>
  <c r="IS16" i="5"/>
  <c r="IT16" i="5"/>
  <c r="FU15" i="5" l="1"/>
  <c r="FU16" i="5" s="1"/>
  <c r="BT27" i="2"/>
  <c r="F21" i="1" l="1"/>
  <c r="F22" i="1" s="1"/>
  <c r="G21" i="1"/>
  <c r="G22" i="1" s="1"/>
  <c r="H21" i="1"/>
  <c r="H22" i="1" s="1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X28" i="2" s="1"/>
  <c r="Y27" i="2"/>
  <c r="Y28" i="2" s="1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S27" i="2"/>
  <c r="CT27" i="2"/>
  <c r="CU27" i="2"/>
  <c r="CV27" i="2"/>
  <c r="CW27" i="2"/>
  <c r="CX27" i="2"/>
  <c r="CY27" i="2"/>
  <c r="CZ27" i="2"/>
  <c r="DA27" i="2"/>
  <c r="DB27" i="2"/>
  <c r="DC27" i="2"/>
  <c r="DD27" i="2"/>
  <c r="DE27" i="2"/>
  <c r="DF27" i="2"/>
  <c r="DG27" i="2"/>
  <c r="DH27" i="2"/>
  <c r="DI27" i="2"/>
  <c r="DJ27" i="2"/>
  <c r="DK27" i="2"/>
  <c r="DL27" i="2"/>
  <c r="DM27" i="2"/>
  <c r="DN27" i="2"/>
  <c r="DO27" i="2"/>
  <c r="DP27" i="2"/>
  <c r="DQ27" i="2"/>
  <c r="DR27" i="2"/>
  <c r="C29" i="3"/>
  <c r="C30" i="3" s="1"/>
  <c r="D29" i="3"/>
  <c r="D30" i="3" s="1"/>
  <c r="E29" i="3"/>
  <c r="E30" i="3" s="1"/>
  <c r="F29" i="3"/>
  <c r="F30" i="3" s="1"/>
  <c r="G29" i="3"/>
  <c r="G30" i="3" s="1"/>
  <c r="H29" i="3"/>
  <c r="H30" i="3" s="1"/>
  <c r="I29" i="3"/>
  <c r="I30" i="3" s="1"/>
  <c r="J29" i="3"/>
  <c r="J30" i="3" s="1"/>
  <c r="K29" i="3"/>
  <c r="K30" i="3" s="1"/>
  <c r="L29" i="3"/>
  <c r="L30" i="3" s="1"/>
  <c r="M29" i="3"/>
  <c r="M30" i="3" s="1"/>
  <c r="N29" i="3"/>
  <c r="N30" i="3" s="1"/>
  <c r="O29" i="3"/>
  <c r="O30" i="3" s="1"/>
  <c r="P29" i="3"/>
  <c r="P30" i="3" s="1"/>
  <c r="Q29" i="3"/>
  <c r="Q30" i="3" s="1"/>
  <c r="R29" i="3"/>
  <c r="R30" i="3" s="1"/>
  <c r="S29" i="3"/>
  <c r="S30" i="3" s="1"/>
  <c r="T29" i="3"/>
  <c r="T30" i="3" s="1"/>
  <c r="U29" i="3"/>
  <c r="U30" i="3" s="1"/>
  <c r="V29" i="3"/>
  <c r="V30" i="3" s="1"/>
  <c r="W29" i="3"/>
  <c r="W30" i="3" s="1"/>
  <c r="X29" i="3"/>
  <c r="X30" i="3" s="1"/>
  <c r="Y29" i="3"/>
  <c r="Y30" i="3" s="1"/>
  <c r="Z29" i="3"/>
  <c r="Z30" i="3" s="1"/>
  <c r="AA29" i="3"/>
  <c r="AA30" i="3" s="1"/>
  <c r="AB29" i="3"/>
  <c r="AB30" i="3" s="1"/>
  <c r="AC29" i="3"/>
  <c r="AC30" i="3" s="1"/>
  <c r="AD29" i="3"/>
  <c r="AD30" i="3" s="1"/>
  <c r="AE29" i="3"/>
  <c r="AE30" i="3" s="1"/>
  <c r="AF29" i="3"/>
  <c r="AF30" i="3" s="1"/>
  <c r="AG29" i="3"/>
  <c r="AG30" i="3" s="1"/>
  <c r="AH29" i="3"/>
  <c r="AH30" i="3" s="1"/>
  <c r="AI29" i="3"/>
  <c r="AI30" i="3" s="1"/>
  <c r="AJ29" i="3"/>
  <c r="AJ30" i="3" s="1"/>
  <c r="AK29" i="3"/>
  <c r="AK30" i="3" s="1"/>
  <c r="AL29" i="3"/>
  <c r="AL30" i="3" s="1"/>
  <c r="AM29" i="3"/>
  <c r="AM30" i="3" s="1"/>
  <c r="AN29" i="3"/>
  <c r="AN30" i="3" s="1"/>
  <c r="AO29" i="3"/>
  <c r="AO30" i="3" s="1"/>
  <c r="AP29" i="3"/>
  <c r="AP30" i="3" s="1"/>
  <c r="AQ29" i="3"/>
  <c r="AQ30" i="3" s="1"/>
  <c r="AR29" i="3"/>
  <c r="AR30" i="3" s="1"/>
  <c r="AS29" i="3"/>
  <c r="AS30" i="3" s="1"/>
  <c r="AT29" i="3"/>
  <c r="AT30" i="3" s="1"/>
  <c r="AU29" i="3"/>
  <c r="AU30" i="3" s="1"/>
  <c r="AV29" i="3"/>
  <c r="AV30" i="3" s="1"/>
  <c r="AW29" i="3"/>
  <c r="AW30" i="3" s="1"/>
  <c r="AX29" i="3"/>
  <c r="AX30" i="3" s="1"/>
  <c r="AY29" i="3"/>
  <c r="AY30" i="3" s="1"/>
  <c r="AZ29" i="3"/>
  <c r="AZ30" i="3" s="1"/>
  <c r="BA29" i="3"/>
  <c r="BA30" i="3" s="1"/>
  <c r="BB29" i="3"/>
  <c r="BB30" i="3" s="1"/>
  <c r="BC29" i="3"/>
  <c r="BC30" i="3" s="1"/>
  <c r="BD29" i="3"/>
  <c r="BD30" i="3" s="1"/>
  <c r="BE29" i="3"/>
  <c r="BE30" i="3" s="1"/>
  <c r="BF29" i="3"/>
  <c r="BF30" i="3" s="1"/>
  <c r="BG29" i="3"/>
  <c r="BG30" i="3" s="1"/>
  <c r="BH29" i="3"/>
  <c r="BH30" i="3" s="1"/>
  <c r="BI29" i="3"/>
  <c r="BI30" i="3" s="1"/>
  <c r="BJ29" i="3"/>
  <c r="BJ30" i="3" s="1"/>
  <c r="BK29" i="3"/>
  <c r="BK30" i="3" s="1"/>
  <c r="BL29" i="3"/>
  <c r="BL30" i="3" s="1"/>
  <c r="BM29" i="3"/>
  <c r="BM30" i="3" s="1"/>
  <c r="BN29" i="3"/>
  <c r="BN30" i="3" s="1"/>
  <c r="BO29" i="3"/>
  <c r="BO30" i="3" s="1"/>
  <c r="BP29" i="3"/>
  <c r="BP30" i="3" s="1"/>
  <c r="BQ29" i="3"/>
  <c r="BQ30" i="3" s="1"/>
  <c r="BR29" i="3"/>
  <c r="BR30" i="3" s="1"/>
  <c r="BS29" i="3"/>
  <c r="BS30" i="3" s="1"/>
  <c r="BT29" i="3"/>
  <c r="BT30" i="3" s="1"/>
  <c r="BU29" i="3"/>
  <c r="BU30" i="3" s="1"/>
  <c r="BV29" i="3"/>
  <c r="BV30" i="3" s="1"/>
  <c r="BW29" i="3"/>
  <c r="BW30" i="3" s="1"/>
  <c r="BX29" i="3"/>
  <c r="BX30" i="3" s="1"/>
  <c r="BY29" i="3"/>
  <c r="BY30" i="3" s="1"/>
  <c r="BZ29" i="3"/>
  <c r="BZ30" i="3" s="1"/>
  <c r="CA29" i="3"/>
  <c r="CA30" i="3" s="1"/>
  <c r="CB29" i="3"/>
  <c r="CB30" i="3" s="1"/>
  <c r="CC29" i="3"/>
  <c r="CC30" i="3" s="1"/>
  <c r="CD29" i="3"/>
  <c r="CD30" i="3" s="1"/>
  <c r="CE29" i="3"/>
  <c r="CE30" i="3" s="1"/>
  <c r="CF29" i="3"/>
  <c r="CF30" i="3" s="1"/>
  <c r="CG29" i="3"/>
  <c r="CG30" i="3" s="1"/>
  <c r="CH29" i="3"/>
  <c r="CH30" i="3" s="1"/>
  <c r="CI29" i="3"/>
  <c r="CI30" i="3" s="1"/>
  <c r="CJ29" i="3"/>
  <c r="CJ30" i="3" s="1"/>
  <c r="CK29" i="3"/>
  <c r="CK30" i="3" s="1"/>
  <c r="CL29" i="3"/>
  <c r="CL30" i="3" s="1"/>
  <c r="CM29" i="3"/>
  <c r="CM30" i="3" s="1"/>
  <c r="CN29" i="3"/>
  <c r="CN30" i="3" s="1"/>
  <c r="CO29" i="3"/>
  <c r="CO30" i="3" s="1"/>
  <c r="CP29" i="3"/>
  <c r="CP30" i="3" s="1"/>
  <c r="CQ29" i="3"/>
  <c r="CQ30" i="3" s="1"/>
  <c r="CR29" i="3"/>
  <c r="CR30" i="3" s="1"/>
  <c r="CS29" i="3"/>
  <c r="CS30" i="3" s="1"/>
  <c r="CT29" i="3"/>
  <c r="CT30" i="3" s="1"/>
  <c r="CU29" i="3"/>
  <c r="CU30" i="3" s="1"/>
  <c r="CV29" i="3"/>
  <c r="CV30" i="3" s="1"/>
  <c r="CW29" i="3"/>
  <c r="CW30" i="3" s="1"/>
  <c r="CX29" i="3"/>
  <c r="CX30" i="3" s="1"/>
  <c r="CY29" i="3"/>
  <c r="CY30" i="3" s="1"/>
  <c r="CZ29" i="3"/>
  <c r="CZ30" i="3" s="1"/>
  <c r="DA29" i="3"/>
  <c r="DA30" i="3" s="1"/>
  <c r="DB29" i="3"/>
  <c r="DB30" i="3" s="1"/>
  <c r="DC29" i="3"/>
  <c r="DC30" i="3" s="1"/>
  <c r="DD29" i="3"/>
  <c r="DD30" i="3" s="1"/>
  <c r="DE29" i="3"/>
  <c r="DE30" i="3" s="1"/>
  <c r="DF29" i="3"/>
  <c r="DF30" i="3" s="1"/>
  <c r="DG29" i="3"/>
  <c r="DG30" i="3" s="1"/>
  <c r="DH29" i="3"/>
  <c r="DH30" i="3" s="1"/>
  <c r="DI29" i="3"/>
  <c r="DI30" i="3" s="1"/>
  <c r="DJ29" i="3"/>
  <c r="DJ30" i="3" s="1"/>
  <c r="DK29" i="3"/>
  <c r="DK30" i="3" s="1"/>
  <c r="DL29" i="3"/>
  <c r="DL30" i="3" s="1"/>
  <c r="DM29" i="3"/>
  <c r="DM30" i="3" s="1"/>
  <c r="DN29" i="3"/>
  <c r="DN30" i="3" s="1"/>
  <c r="DO29" i="3"/>
  <c r="DO30" i="3" s="1"/>
  <c r="DP29" i="3"/>
  <c r="DP30" i="3" s="1"/>
  <c r="DQ29" i="3"/>
  <c r="DQ30" i="3" s="1"/>
  <c r="DR29" i="3"/>
  <c r="DR30" i="3" s="1"/>
  <c r="DS29" i="3"/>
  <c r="DS30" i="3" s="1"/>
  <c r="DT29" i="3"/>
  <c r="DT30" i="3" s="1"/>
  <c r="DU29" i="3"/>
  <c r="DU30" i="3" s="1"/>
  <c r="DV29" i="3"/>
  <c r="DV30" i="3" s="1"/>
  <c r="DW29" i="3"/>
  <c r="DW30" i="3" s="1"/>
  <c r="DX29" i="3"/>
  <c r="DX30" i="3" s="1"/>
  <c r="DY29" i="3"/>
  <c r="DY30" i="3" s="1"/>
  <c r="DZ29" i="3"/>
  <c r="DZ30" i="3" s="1"/>
  <c r="EA29" i="3"/>
  <c r="EA30" i="3" s="1"/>
  <c r="EB29" i="3"/>
  <c r="EB30" i="3" s="1"/>
  <c r="EC29" i="3"/>
  <c r="EC30" i="3" s="1"/>
  <c r="ED29" i="3"/>
  <c r="ED30" i="3" s="1"/>
  <c r="EE29" i="3"/>
  <c r="EE30" i="3" s="1"/>
  <c r="EF29" i="3"/>
  <c r="EF30" i="3" s="1"/>
  <c r="EG29" i="3"/>
  <c r="EG30" i="3" s="1"/>
  <c r="EH29" i="3"/>
  <c r="EH30" i="3" s="1"/>
  <c r="EI29" i="3"/>
  <c r="EI30" i="3" s="1"/>
  <c r="EJ29" i="3"/>
  <c r="EJ30" i="3" s="1"/>
  <c r="EK29" i="3"/>
  <c r="EK30" i="3" s="1"/>
  <c r="EL29" i="3"/>
  <c r="EL30" i="3" s="1"/>
  <c r="EM29" i="3"/>
  <c r="EM30" i="3" s="1"/>
  <c r="EN29" i="3"/>
  <c r="EN30" i="3" s="1"/>
  <c r="EO29" i="3"/>
  <c r="EO30" i="3" s="1"/>
  <c r="EP29" i="3"/>
  <c r="EP30" i="3" s="1"/>
  <c r="EQ29" i="3"/>
  <c r="EQ30" i="3" s="1"/>
  <c r="ER29" i="3"/>
  <c r="ER30" i="3" s="1"/>
  <c r="ES29" i="3"/>
  <c r="ES30" i="3" s="1"/>
  <c r="ET29" i="3"/>
  <c r="ET30" i="3" s="1"/>
  <c r="EU29" i="3"/>
  <c r="EU30" i="3" s="1"/>
  <c r="EV29" i="3"/>
  <c r="EV30" i="3" s="1"/>
  <c r="EW29" i="3"/>
  <c r="EW30" i="3" s="1"/>
  <c r="EX29" i="3"/>
  <c r="EX30" i="3" s="1"/>
  <c r="EY29" i="3"/>
  <c r="EY30" i="3" s="1"/>
  <c r="EZ29" i="3"/>
  <c r="EZ30" i="3" s="1"/>
  <c r="FA29" i="3"/>
  <c r="FA30" i="3" s="1"/>
  <c r="FB29" i="3"/>
  <c r="FB30" i="3" s="1"/>
  <c r="FC29" i="3"/>
  <c r="FC30" i="3" s="1"/>
  <c r="FD29" i="3"/>
  <c r="FD30" i="3" s="1"/>
  <c r="FE29" i="3"/>
  <c r="FE30" i="3" s="1"/>
  <c r="FF29" i="3"/>
  <c r="FF30" i="3" s="1"/>
  <c r="FG29" i="3"/>
  <c r="FG30" i="3" s="1"/>
  <c r="FH29" i="3"/>
  <c r="FH30" i="3" s="1"/>
  <c r="FI29" i="3"/>
  <c r="FI30" i="3" s="1"/>
  <c r="FJ29" i="3"/>
  <c r="FJ30" i="3" s="1"/>
  <c r="FK29" i="3"/>
  <c r="FK30" i="3" s="1"/>
  <c r="DO21" i="1"/>
  <c r="DO22" i="1" s="1"/>
  <c r="DN21" i="1"/>
  <c r="DN22" i="1" s="1"/>
  <c r="DM21" i="1"/>
  <c r="DM22" i="1" s="1"/>
  <c r="DL21" i="1"/>
  <c r="DL22" i="1" s="1"/>
  <c r="DK21" i="1"/>
  <c r="DK22" i="1" s="1"/>
  <c r="DJ21" i="1"/>
  <c r="DJ22" i="1" s="1"/>
  <c r="DI21" i="1"/>
  <c r="DI22" i="1" s="1"/>
  <c r="DH21" i="1"/>
  <c r="DH22" i="1" s="1"/>
  <c r="DG21" i="1"/>
  <c r="DG22" i="1" s="1"/>
  <c r="DF21" i="1"/>
  <c r="DF22" i="1" s="1"/>
  <c r="DE21" i="1"/>
  <c r="DE22" i="1" s="1"/>
  <c r="DD21" i="1"/>
  <c r="DD22" i="1" s="1"/>
  <c r="DC21" i="1"/>
  <c r="DC22" i="1" s="1"/>
  <c r="DB21" i="1"/>
  <c r="DB22" i="1" s="1"/>
  <c r="DA21" i="1"/>
  <c r="DA22" i="1" s="1"/>
  <c r="CZ21" i="1"/>
  <c r="CZ22" i="1" s="1"/>
  <c r="CY21" i="1"/>
  <c r="CY22" i="1" s="1"/>
  <c r="CX21" i="1"/>
  <c r="CX22" i="1" s="1"/>
  <c r="CW21" i="1"/>
  <c r="CW22" i="1" s="1"/>
  <c r="CV21" i="1"/>
  <c r="CV22" i="1" s="1"/>
  <c r="CU21" i="1"/>
  <c r="CU22" i="1" s="1"/>
  <c r="CT21" i="1"/>
  <c r="CT22" i="1" s="1"/>
  <c r="CS21" i="1"/>
  <c r="CS22" i="1" s="1"/>
  <c r="CR21" i="1"/>
  <c r="CR22" i="1" s="1"/>
  <c r="CQ21" i="1"/>
  <c r="CQ22" i="1" s="1"/>
  <c r="CP21" i="1"/>
  <c r="CP22" i="1" s="1"/>
  <c r="CO21" i="1"/>
  <c r="CO22" i="1" s="1"/>
  <c r="CN21" i="1"/>
  <c r="CN22" i="1" s="1"/>
  <c r="CM21" i="1"/>
  <c r="CM22" i="1" s="1"/>
  <c r="CL21" i="1"/>
  <c r="CL22" i="1" s="1"/>
  <c r="CK21" i="1"/>
  <c r="CK22" i="1" s="1"/>
  <c r="CJ21" i="1"/>
  <c r="CJ22" i="1" s="1"/>
  <c r="CI21" i="1"/>
  <c r="CI22" i="1" s="1"/>
  <c r="CH21" i="1"/>
  <c r="CH22" i="1" s="1"/>
  <c r="CG21" i="1"/>
  <c r="CG22" i="1" s="1"/>
  <c r="CF21" i="1"/>
  <c r="CF22" i="1" s="1"/>
  <c r="CE21" i="1"/>
  <c r="CE22" i="1" s="1"/>
  <c r="CD21" i="1"/>
  <c r="CD22" i="1" s="1"/>
  <c r="CC21" i="1"/>
  <c r="CC22" i="1" s="1"/>
  <c r="CB21" i="1"/>
  <c r="CB22" i="1" s="1"/>
  <c r="CA21" i="1"/>
  <c r="CA22" i="1" s="1"/>
  <c r="BZ21" i="1"/>
  <c r="BZ22" i="1" s="1"/>
  <c r="BY21" i="1"/>
  <c r="BY22" i="1" s="1"/>
  <c r="BX21" i="1"/>
  <c r="BX22" i="1" s="1"/>
  <c r="BW21" i="1"/>
  <c r="BW22" i="1" s="1"/>
  <c r="BV21" i="1"/>
  <c r="BV22" i="1" s="1"/>
  <c r="BU21" i="1"/>
  <c r="BU22" i="1" s="1"/>
  <c r="BT21" i="1"/>
  <c r="BT22" i="1" s="1"/>
  <c r="BS21" i="1"/>
  <c r="BS22" i="1" s="1"/>
  <c r="BR21" i="1"/>
  <c r="BR22" i="1" s="1"/>
  <c r="BQ21" i="1"/>
  <c r="BQ22" i="1" s="1"/>
  <c r="BP21" i="1"/>
  <c r="BP22" i="1" s="1"/>
  <c r="BO21" i="1"/>
  <c r="BO22" i="1" s="1"/>
  <c r="BN21" i="1"/>
  <c r="BN22" i="1" s="1"/>
  <c r="BM21" i="1"/>
  <c r="BM22" i="1" s="1"/>
  <c r="BL21" i="1"/>
  <c r="BL22" i="1" s="1"/>
  <c r="BK21" i="1"/>
  <c r="BK22" i="1" s="1"/>
  <c r="BJ21" i="1"/>
  <c r="BJ22" i="1" s="1"/>
  <c r="BI21" i="1"/>
  <c r="BI22" i="1" s="1"/>
  <c r="BH21" i="1"/>
  <c r="BH22" i="1" s="1"/>
  <c r="BG21" i="1"/>
  <c r="BG22" i="1" s="1"/>
  <c r="BF21" i="1"/>
  <c r="BF22" i="1" s="1"/>
  <c r="BE21" i="1"/>
  <c r="BE22" i="1" s="1"/>
  <c r="BD21" i="1"/>
  <c r="BD22" i="1" s="1"/>
  <c r="BC21" i="1"/>
  <c r="BC22" i="1" s="1"/>
  <c r="BB21" i="1"/>
  <c r="BB22" i="1" s="1"/>
  <c r="BA21" i="1"/>
  <c r="BA22" i="1" s="1"/>
  <c r="AZ21" i="1"/>
  <c r="AZ22" i="1" s="1"/>
  <c r="AY21" i="1"/>
  <c r="AY22" i="1" s="1"/>
  <c r="AX21" i="1"/>
  <c r="AX22" i="1" s="1"/>
  <c r="AW21" i="1"/>
  <c r="AW22" i="1" s="1"/>
  <c r="AV21" i="1"/>
  <c r="AV22" i="1" s="1"/>
  <c r="AU21" i="1"/>
  <c r="AU22" i="1" s="1"/>
  <c r="AT21" i="1"/>
  <c r="AT22" i="1" s="1"/>
  <c r="AS21" i="1"/>
  <c r="AS22" i="1" s="1"/>
  <c r="AR21" i="1"/>
  <c r="AR22" i="1" s="1"/>
  <c r="AQ21" i="1"/>
  <c r="AQ22" i="1" s="1"/>
  <c r="AP21" i="1"/>
  <c r="AP22" i="1" s="1"/>
  <c r="AO21" i="1"/>
  <c r="AO22" i="1" s="1"/>
  <c r="AN21" i="1"/>
  <c r="AN22" i="1" s="1"/>
  <c r="AM21" i="1"/>
  <c r="AM22" i="1" s="1"/>
  <c r="AL21" i="1"/>
  <c r="AL22" i="1" s="1"/>
  <c r="AK21" i="1"/>
  <c r="AK22" i="1" s="1"/>
  <c r="AJ21" i="1"/>
  <c r="AJ22" i="1" s="1"/>
  <c r="AI21" i="1"/>
  <c r="AI22" i="1" s="1"/>
  <c r="AH21" i="1"/>
  <c r="AH22" i="1" s="1"/>
  <c r="AG21" i="1"/>
  <c r="AG22" i="1" s="1"/>
  <c r="AF21" i="1"/>
  <c r="AF22" i="1" s="1"/>
  <c r="AE21" i="1"/>
  <c r="AE22" i="1" s="1"/>
  <c r="AD21" i="1"/>
  <c r="AD22" i="1" s="1"/>
  <c r="AC21" i="1"/>
  <c r="AC22" i="1" s="1"/>
  <c r="AB21" i="1"/>
  <c r="AB22" i="1" s="1"/>
  <c r="AA21" i="1"/>
  <c r="AA22" i="1" s="1"/>
  <c r="Z21" i="1"/>
  <c r="Z22" i="1" s="1"/>
  <c r="Y21" i="1"/>
  <c r="Y22" i="1" s="1"/>
  <c r="X21" i="1"/>
  <c r="X22" i="1" s="1"/>
  <c r="W21" i="1"/>
  <c r="W22" i="1" s="1"/>
  <c r="V21" i="1"/>
  <c r="V22" i="1" s="1"/>
  <c r="U21" i="1"/>
  <c r="U22" i="1" s="1"/>
  <c r="T21" i="1"/>
  <c r="T22" i="1" s="1"/>
  <c r="S21" i="1"/>
  <c r="S22" i="1" s="1"/>
  <c r="R21" i="1"/>
  <c r="R22" i="1" s="1"/>
  <c r="Q21" i="1"/>
  <c r="Q22" i="1" s="1"/>
  <c r="P21" i="1"/>
  <c r="P22" i="1" s="1"/>
  <c r="O21" i="1"/>
  <c r="O22" i="1" s="1"/>
  <c r="N21" i="1"/>
  <c r="N22" i="1" s="1"/>
  <c r="M21" i="1"/>
  <c r="M22" i="1" s="1"/>
  <c r="L21" i="1"/>
  <c r="L22" i="1" s="1"/>
  <c r="K21" i="1"/>
  <c r="K22" i="1" s="1"/>
  <c r="J21" i="1"/>
  <c r="J22" i="1" s="1"/>
  <c r="I21" i="1"/>
  <c r="I22" i="1" s="1"/>
  <c r="E21" i="1"/>
  <c r="E22" i="1" s="1"/>
  <c r="D21" i="1"/>
  <c r="D22" i="1" s="1"/>
  <c r="C21" i="1"/>
  <c r="C22" i="1" s="1"/>
  <c r="E53" i="3" l="1"/>
  <c r="D53" i="3" s="1"/>
  <c r="E52" i="3"/>
  <c r="D52" i="3" s="1"/>
  <c r="E51" i="3"/>
  <c r="D51" i="3" s="1"/>
  <c r="M47" i="3"/>
  <c r="L47" i="3" s="1"/>
  <c r="M48" i="3"/>
  <c r="L48" i="3" s="1"/>
  <c r="M49" i="3"/>
  <c r="L49" i="3" s="1"/>
  <c r="K47" i="3"/>
  <c r="J47" i="3" s="1"/>
  <c r="K48" i="3"/>
  <c r="J48" i="3" s="1"/>
  <c r="K49" i="3"/>
  <c r="J49" i="3" s="1"/>
  <c r="I47" i="3"/>
  <c r="H47" i="3" s="1"/>
  <c r="I48" i="3"/>
  <c r="H48" i="3" s="1"/>
  <c r="I49" i="3"/>
  <c r="H49" i="3" s="1"/>
  <c r="G47" i="3"/>
  <c r="F47" i="3" s="1"/>
  <c r="G48" i="3"/>
  <c r="F48" i="3" s="1"/>
  <c r="G49" i="3"/>
  <c r="F49" i="3" s="1"/>
  <c r="E47" i="3"/>
  <c r="D47" i="3" s="1"/>
  <c r="E48" i="3"/>
  <c r="D48" i="3" s="1"/>
  <c r="E49" i="3"/>
  <c r="D49" i="3" s="1"/>
  <c r="E42" i="3"/>
  <c r="D42" i="3" s="1"/>
  <c r="E43" i="3"/>
  <c r="D43" i="3" s="1"/>
  <c r="E44" i="3"/>
  <c r="D44" i="3" s="1"/>
  <c r="I38" i="3"/>
  <c r="H38" i="3" s="1"/>
  <c r="I39" i="3"/>
  <c r="H39" i="3" s="1"/>
  <c r="I40" i="3"/>
  <c r="H40" i="3" s="1"/>
  <c r="G38" i="3"/>
  <c r="F38" i="3" s="1"/>
  <c r="G39" i="3"/>
  <c r="F39" i="3" s="1"/>
  <c r="G40" i="3"/>
  <c r="F40" i="3" s="1"/>
  <c r="E38" i="3"/>
  <c r="D38" i="3" s="1"/>
  <c r="E39" i="3"/>
  <c r="E40" i="3"/>
  <c r="E33" i="3"/>
  <c r="D33" i="3" s="1"/>
  <c r="E34" i="3"/>
  <c r="D34" i="3" s="1"/>
  <c r="E35" i="3"/>
  <c r="D35" i="3" s="1"/>
  <c r="E51" i="2"/>
  <c r="E50" i="2"/>
  <c r="E49" i="2"/>
  <c r="M45" i="2"/>
  <c r="M46" i="2"/>
  <c r="M47" i="2"/>
  <c r="K45" i="2"/>
  <c r="K46" i="2"/>
  <c r="K47" i="2"/>
  <c r="I45" i="2"/>
  <c r="I46" i="2"/>
  <c r="I47" i="2"/>
  <c r="G45" i="2"/>
  <c r="G46" i="2"/>
  <c r="G47" i="2"/>
  <c r="E45" i="2"/>
  <c r="E46" i="2"/>
  <c r="E47" i="2"/>
  <c r="E40" i="2"/>
  <c r="E41" i="2"/>
  <c r="E42" i="2"/>
  <c r="G36" i="2"/>
  <c r="G37" i="2"/>
  <c r="G38" i="2"/>
  <c r="E36" i="2"/>
  <c r="E37" i="2"/>
  <c r="E38" i="2"/>
  <c r="E31" i="2"/>
  <c r="E32" i="2"/>
  <c r="E33" i="2"/>
  <c r="E44" i="1"/>
  <c r="D44" i="1" s="1"/>
  <c r="E43" i="1"/>
  <c r="D43" i="1" s="1"/>
  <c r="E45" i="1"/>
  <c r="D45" i="1" s="1"/>
  <c r="G39" i="1"/>
  <c r="F39" i="1" s="1"/>
  <c r="G40" i="1"/>
  <c r="F40" i="1" s="1"/>
  <c r="G41" i="1"/>
  <c r="F41" i="1" s="1"/>
  <c r="E39" i="1"/>
  <c r="D39" i="1" s="1"/>
  <c r="E40" i="1"/>
  <c r="D40" i="1" s="1"/>
  <c r="E41" i="1"/>
  <c r="D41" i="1" s="1"/>
  <c r="E34" i="1"/>
  <c r="D34" i="1" s="1"/>
  <c r="E35" i="1"/>
  <c r="D35" i="1" s="1"/>
  <c r="E36" i="1"/>
  <c r="D36" i="1" s="1"/>
  <c r="G30" i="1"/>
  <c r="F30" i="1" s="1"/>
  <c r="G31" i="1"/>
  <c r="F31" i="1" s="1"/>
  <c r="G32" i="1"/>
  <c r="F32" i="1" s="1"/>
  <c r="E30" i="1"/>
  <c r="D30" i="1" s="1"/>
  <c r="E31" i="1"/>
  <c r="D31" i="1" s="1"/>
  <c r="E32" i="1"/>
  <c r="D32" i="1" s="1"/>
  <c r="E25" i="1"/>
  <c r="D25" i="1" s="1"/>
  <c r="E26" i="1"/>
  <c r="D26" i="1" s="1"/>
  <c r="E27" i="1"/>
  <c r="D27" i="1" s="1"/>
  <c r="D36" i="2" l="1"/>
  <c r="H36" i="2" s="1"/>
  <c r="I36" i="2"/>
  <c r="D37" i="2"/>
  <c r="H37" i="2" s="1"/>
  <c r="H39" i="2" s="1"/>
  <c r="I37" i="2"/>
  <c r="D39" i="3"/>
  <c r="J39" i="3" s="1"/>
  <c r="K39" i="3"/>
  <c r="D40" i="3"/>
  <c r="J40" i="3" s="1"/>
  <c r="K40" i="3"/>
  <c r="E54" i="3"/>
  <c r="D54" i="3" s="1"/>
  <c r="M50" i="3"/>
  <c r="L50" i="3" s="1"/>
  <c r="K50" i="3"/>
  <c r="J50" i="3" s="1"/>
  <c r="I50" i="3"/>
  <c r="H50" i="3" s="1"/>
  <c r="G50" i="3"/>
  <c r="F50" i="3" s="1"/>
  <c r="E45" i="3"/>
  <c r="D45" i="3" s="1"/>
  <c r="E50" i="3"/>
  <c r="D50" i="3" s="1"/>
  <c r="I41" i="3"/>
  <c r="H41" i="3" s="1"/>
  <c r="G41" i="3"/>
  <c r="F41" i="3" s="1"/>
  <c r="E36" i="3"/>
  <c r="D36" i="3" s="1"/>
  <c r="E41" i="3"/>
  <c r="D41" i="3" s="1"/>
  <c r="E52" i="2"/>
  <c r="M48" i="2"/>
  <c r="K48" i="2"/>
  <c r="G48" i="2"/>
  <c r="I48" i="2"/>
  <c r="D48" i="2"/>
  <c r="E48" i="2"/>
  <c r="E43" i="2"/>
  <c r="G39" i="2"/>
  <c r="E34" i="2"/>
  <c r="E39" i="2"/>
  <c r="D39" i="2" s="1"/>
  <c r="G42" i="1"/>
  <c r="F42" i="1" s="1"/>
  <c r="E46" i="1"/>
  <c r="D46" i="1" s="1"/>
  <c r="E42" i="1"/>
  <c r="D42" i="1" s="1"/>
  <c r="E37" i="1"/>
  <c r="D37" i="1"/>
  <c r="G33" i="1"/>
  <c r="F33" i="1" s="1"/>
  <c r="E33" i="1"/>
  <c r="D33" i="1"/>
  <c r="E28" i="1"/>
  <c r="D28" i="1" s="1"/>
  <c r="I39" i="2" l="1"/>
  <c r="J41" i="3"/>
  <c r="K41" i="3"/>
  <c r="H15" i="5"/>
  <c r="C15" i="5"/>
  <c r="C16" i="5" s="1"/>
  <c r="BT24" i="4" l="1"/>
  <c r="BT25" i="4" s="1"/>
  <c r="BU24" i="4"/>
  <c r="BU25" i="4" s="1"/>
  <c r="BV24" i="4"/>
  <c r="BV25" i="4" s="1"/>
  <c r="D15" i="5" l="1"/>
  <c r="E15" i="5"/>
  <c r="F15" i="5"/>
  <c r="F16" i="5" s="1"/>
  <c r="G15" i="5"/>
  <c r="I15" i="5"/>
  <c r="I16" i="5" s="1"/>
  <c r="J15" i="5"/>
  <c r="K15" i="5"/>
  <c r="L15" i="5"/>
  <c r="L16" i="5" s="1"/>
  <c r="M15" i="5"/>
  <c r="N15" i="5"/>
  <c r="O15" i="5"/>
  <c r="O16" i="5" s="1"/>
  <c r="P15" i="5"/>
  <c r="Q15" i="5"/>
  <c r="R15" i="5"/>
  <c r="R16" i="5" s="1"/>
  <c r="S15" i="5"/>
  <c r="T15" i="5"/>
  <c r="U15" i="5"/>
  <c r="V15" i="5"/>
  <c r="V16" i="5" s="1"/>
  <c r="W15" i="5"/>
  <c r="X15" i="5"/>
  <c r="X16" i="5" s="1"/>
  <c r="Y15" i="5"/>
  <c r="Z15" i="5"/>
  <c r="AA15" i="5"/>
  <c r="AA16" i="5" s="1"/>
  <c r="AB15" i="5"/>
  <c r="AC15" i="5"/>
  <c r="AD15" i="5"/>
  <c r="AD16" i="5" s="1"/>
  <c r="AE15" i="5"/>
  <c r="AF15" i="5"/>
  <c r="AG15" i="5"/>
  <c r="AG16" i="5" s="1"/>
  <c r="AH15" i="5"/>
  <c r="AI15" i="5"/>
  <c r="AJ15" i="5"/>
  <c r="AJ16" i="5" s="1"/>
  <c r="AK15" i="5"/>
  <c r="AK16" i="5" s="1"/>
  <c r="AL15" i="5"/>
  <c r="AM15" i="5"/>
  <c r="AM16" i="5" s="1"/>
  <c r="AN15" i="5"/>
  <c r="AN16" i="5" s="1"/>
  <c r="AO15" i="5"/>
  <c r="AP15" i="5"/>
  <c r="AQ15" i="5"/>
  <c r="AQ16" i="5" s="1"/>
  <c r="AR15" i="5"/>
  <c r="AS15" i="5"/>
  <c r="AS16" i="5" s="1"/>
  <c r="AT15" i="5"/>
  <c r="AU15" i="5"/>
  <c r="AV15" i="5"/>
  <c r="AV16" i="5" s="1"/>
  <c r="AW15" i="5"/>
  <c r="AX15" i="5"/>
  <c r="AY15" i="5"/>
  <c r="AY16" i="5" s="1"/>
  <c r="AZ15" i="5"/>
  <c r="BA15" i="5"/>
  <c r="BB15" i="5"/>
  <c r="BB16" i="5" s="1"/>
  <c r="BC15" i="5"/>
  <c r="BD15" i="5"/>
  <c r="BE15" i="5"/>
  <c r="BF15" i="5"/>
  <c r="BF16" i="5" s="1"/>
  <c r="BG15" i="5"/>
  <c r="BH15" i="5"/>
  <c r="BI15" i="5"/>
  <c r="BI16" i="5" s="1"/>
  <c r="BJ15" i="5"/>
  <c r="BK15" i="5"/>
  <c r="BK16" i="5" s="1"/>
  <c r="BL15" i="5"/>
  <c r="BM15" i="5"/>
  <c r="BN15" i="5"/>
  <c r="BN16" i="5" s="1"/>
  <c r="BO15" i="5"/>
  <c r="BP15" i="5"/>
  <c r="BQ15" i="5"/>
  <c r="BQ16" i="5" s="1"/>
  <c r="BR15" i="5"/>
  <c r="BS15" i="5"/>
  <c r="BT15" i="5"/>
  <c r="BU15" i="5"/>
  <c r="BU16" i="5" s="1"/>
  <c r="BV15" i="5"/>
  <c r="BW15" i="5"/>
  <c r="BX15" i="5"/>
  <c r="BX16" i="5" s="1"/>
  <c r="BY15" i="5"/>
  <c r="BZ15" i="5"/>
  <c r="BZ16" i="5" s="1"/>
  <c r="CA15" i="5"/>
  <c r="CB15" i="5"/>
  <c r="CC15" i="5"/>
  <c r="CC16" i="5" s="1"/>
  <c r="CD15" i="5"/>
  <c r="CE15" i="5"/>
  <c r="CF15" i="5"/>
  <c r="CF16" i="5" s="1"/>
  <c r="CG15" i="5"/>
  <c r="CH15" i="5"/>
  <c r="CI15" i="5"/>
  <c r="CJ15" i="5"/>
  <c r="CJ16" i="5" s="1"/>
  <c r="CK15" i="5"/>
  <c r="CL15" i="5"/>
  <c r="CM15" i="5"/>
  <c r="CM16" i="5" s="1"/>
  <c r="CN15" i="5"/>
  <c r="CO15" i="5"/>
  <c r="CO16" i="5" s="1"/>
  <c r="CP15" i="5"/>
  <c r="CP16" i="5" s="1"/>
  <c r="CQ15" i="5"/>
  <c r="CR15" i="5"/>
  <c r="CR16" i="5" s="1"/>
  <c r="CS15" i="5"/>
  <c r="CT15" i="5"/>
  <c r="CU15" i="5"/>
  <c r="CU16" i="5" s="1"/>
  <c r="CV15" i="5"/>
  <c r="CV16" i="5" s="1"/>
  <c r="CW15" i="5"/>
  <c r="CX15" i="5"/>
  <c r="CX16" i="5" s="1"/>
  <c r="CY15" i="5"/>
  <c r="CZ15" i="5"/>
  <c r="DA15" i="5"/>
  <c r="DA16" i="5" s="1"/>
  <c r="DB15" i="5"/>
  <c r="DC15" i="5"/>
  <c r="DD15" i="5"/>
  <c r="DD16" i="5" s="1"/>
  <c r="DE15" i="5"/>
  <c r="DF15" i="5"/>
  <c r="DG15" i="5"/>
  <c r="DG16" i="5" s="1"/>
  <c r="DH15" i="5"/>
  <c r="DI15" i="5"/>
  <c r="DJ15" i="5"/>
  <c r="DJ16" i="5" s="1"/>
  <c r="DK15" i="5"/>
  <c r="DL15" i="5"/>
  <c r="DM15" i="5"/>
  <c r="DM16" i="5" s="1"/>
  <c r="DN15" i="5"/>
  <c r="DO15" i="5"/>
  <c r="DP15" i="5"/>
  <c r="DP16" i="5" s="1"/>
  <c r="DQ15" i="5"/>
  <c r="DQ16" i="5" s="1"/>
  <c r="DR15" i="5"/>
  <c r="DS15" i="5"/>
  <c r="DS16" i="5" s="1"/>
  <c r="DT15" i="5"/>
  <c r="DU15" i="5"/>
  <c r="DV15" i="5"/>
  <c r="DV16" i="5" s="1"/>
  <c r="DW15" i="5"/>
  <c r="DX15" i="5"/>
  <c r="DY15" i="5"/>
  <c r="DY16" i="5" s="1"/>
  <c r="DZ15" i="5"/>
  <c r="DZ16" i="5" s="1"/>
  <c r="EA15" i="5"/>
  <c r="EB15" i="5"/>
  <c r="EB16" i="5" s="1"/>
  <c r="EC15" i="5"/>
  <c r="ED15" i="5"/>
  <c r="EE15" i="5"/>
  <c r="EE16" i="5" s="1"/>
  <c r="EF15" i="5"/>
  <c r="EG15" i="5"/>
  <c r="EH15" i="5"/>
  <c r="EH16" i="5" s="1"/>
  <c r="EI15" i="5"/>
  <c r="EJ15" i="5"/>
  <c r="EK15" i="5"/>
  <c r="EL15" i="5"/>
  <c r="EL16" i="5" s="1"/>
  <c r="EM15" i="5"/>
  <c r="EN15" i="5"/>
  <c r="EN16" i="5" s="1"/>
  <c r="EO15" i="5"/>
  <c r="EP15" i="5"/>
  <c r="EQ15" i="5"/>
  <c r="ER15" i="5"/>
  <c r="ER16" i="5" s="1"/>
  <c r="ES15" i="5"/>
  <c r="ET15" i="5"/>
  <c r="ET16" i="5" s="1"/>
  <c r="EU15" i="5"/>
  <c r="EV15" i="5"/>
  <c r="EW15" i="5"/>
  <c r="EW16" i="5" s="1"/>
  <c r="EX15" i="5"/>
  <c r="EY15" i="5"/>
  <c r="FA15" i="5"/>
  <c r="FB15" i="5"/>
  <c r="FC15" i="5"/>
  <c r="FD15" i="5"/>
  <c r="FD16" i="5" s="1"/>
  <c r="FE15" i="5"/>
  <c r="FF15" i="5"/>
  <c r="FF16" i="5" s="1"/>
  <c r="FG15" i="5"/>
  <c r="FH15" i="5"/>
  <c r="FI15" i="5"/>
  <c r="FI16" i="5" s="1"/>
  <c r="FJ15" i="5"/>
  <c r="FK15" i="5"/>
  <c r="FL15" i="5"/>
  <c r="FL16" i="5" s="1"/>
  <c r="FM15" i="5"/>
  <c r="FN15" i="5"/>
  <c r="FO15" i="5"/>
  <c r="FO16" i="5" s="1"/>
  <c r="FP15" i="5"/>
  <c r="FQ15" i="5"/>
  <c r="FR15" i="5"/>
  <c r="FR16" i="5" s="1"/>
  <c r="FS15" i="5"/>
  <c r="FT15" i="5"/>
  <c r="FV15" i="5"/>
  <c r="FW15" i="5"/>
  <c r="FX15" i="5"/>
  <c r="FX16" i="5" s="1"/>
  <c r="FY15" i="5"/>
  <c r="FZ15" i="5"/>
  <c r="GA15" i="5"/>
  <c r="GA16" i="5" s="1"/>
  <c r="GB15" i="5"/>
  <c r="GC15" i="5"/>
  <c r="GD15" i="5"/>
  <c r="GD16" i="5" s="1"/>
  <c r="GE15" i="5"/>
  <c r="GF15" i="5"/>
  <c r="GG15" i="5"/>
  <c r="GG16" i="5" s="1"/>
  <c r="GH15" i="5"/>
  <c r="GI15" i="5"/>
  <c r="GJ15" i="5"/>
  <c r="GJ16" i="5" s="1"/>
  <c r="GK15" i="5"/>
  <c r="GL15" i="5"/>
  <c r="GM15" i="5"/>
  <c r="GM16" i="5" s="1"/>
  <c r="GN15" i="5"/>
  <c r="GO15" i="5"/>
  <c r="GP15" i="5"/>
  <c r="GP16" i="5" s="1"/>
  <c r="GQ15" i="5"/>
  <c r="GR15" i="5"/>
  <c r="GS15" i="5"/>
  <c r="GS16" i="5" s="1"/>
  <c r="GT15" i="5"/>
  <c r="GU15" i="5"/>
  <c r="GV15" i="5"/>
  <c r="GV16" i="5" s="1"/>
  <c r="GW15" i="5"/>
  <c r="GX15" i="5"/>
  <c r="GY15" i="5"/>
  <c r="GY16" i="5" s="1"/>
  <c r="GZ15" i="5"/>
  <c r="HA15" i="5"/>
  <c r="HB15" i="5"/>
  <c r="HB16" i="5" s="1"/>
  <c r="HC15" i="5"/>
  <c r="HD15" i="5"/>
  <c r="HE15" i="5"/>
  <c r="HE16" i="5" s="1"/>
  <c r="HF15" i="5"/>
  <c r="HG15" i="5"/>
  <c r="HH15" i="5"/>
  <c r="HH16" i="5" s="1"/>
  <c r="HI15" i="5"/>
  <c r="HJ15" i="5"/>
  <c r="HK15" i="5"/>
  <c r="HL15" i="5"/>
  <c r="HL16" i="5" s="1"/>
  <c r="HM15" i="5"/>
  <c r="HN15" i="5"/>
  <c r="HN16" i="5" s="1"/>
  <c r="HO15" i="5"/>
  <c r="HO16" i="5" s="1"/>
  <c r="HP15" i="5"/>
  <c r="HQ15" i="5"/>
  <c r="HQ16" i="5" s="1"/>
  <c r="HR15" i="5"/>
  <c r="HS15" i="5"/>
  <c r="HT15" i="5"/>
  <c r="HU15" i="5"/>
  <c r="HU16" i="5" s="1"/>
  <c r="HV15" i="5"/>
  <c r="HW15" i="5"/>
  <c r="HW16" i="5" s="1"/>
  <c r="HX15" i="5"/>
  <c r="HX16" i="5" s="1"/>
  <c r="HY15" i="5"/>
  <c r="HZ15" i="5"/>
  <c r="HZ16" i="5" s="1"/>
  <c r="IA15" i="5"/>
  <c r="IB15" i="5"/>
  <c r="IC15" i="5"/>
  <c r="IC16" i="5" s="1"/>
  <c r="ID15" i="5"/>
  <c r="IE15" i="5"/>
  <c r="IF15" i="5"/>
  <c r="IG15" i="5"/>
  <c r="IG16" i="5" s="1"/>
  <c r="IH15" i="5"/>
  <c r="II15" i="5"/>
  <c r="II16" i="5" s="1"/>
  <c r="IJ15" i="5"/>
  <c r="IK15" i="5"/>
  <c r="IL15" i="5"/>
  <c r="IM15" i="5"/>
  <c r="IM16" i="5" s="1"/>
  <c r="IN15" i="5"/>
  <c r="IO15" i="5"/>
  <c r="IO16" i="5" s="1"/>
  <c r="IP15" i="5"/>
  <c r="IQ15" i="5"/>
  <c r="IR15" i="5"/>
  <c r="IR16" i="5" s="1"/>
  <c r="IS15" i="5"/>
  <c r="IT15" i="5"/>
  <c r="D24" i="4"/>
  <c r="D25" i="4" s="1"/>
  <c r="E24" i="4"/>
  <c r="E25" i="4" s="1"/>
  <c r="F24" i="4"/>
  <c r="F25" i="4" s="1"/>
  <c r="G24" i="4"/>
  <c r="G25" i="4" s="1"/>
  <c r="H24" i="4"/>
  <c r="H25" i="4" s="1"/>
  <c r="I24" i="4"/>
  <c r="I25" i="4" s="1"/>
  <c r="J24" i="4"/>
  <c r="J25" i="4" s="1"/>
  <c r="K24" i="4"/>
  <c r="K25" i="4" s="1"/>
  <c r="L24" i="4"/>
  <c r="L25" i="4" s="1"/>
  <c r="M24" i="4"/>
  <c r="M25" i="4" s="1"/>
  <c r="N24" i="4"/>
  <c r="N25" i="4" s="1"/>
  <c r="O24" i="4"/>
  <c r="O25" i="4" s="1"/>
  <c r="P24" i="4"/>
  <c r="P25" i="4" s="1"/>
  <c r="Q24" i="4"/>
  <c r="Q25" i="4" s="1"/>
  <c r="R24" i="4"/>
  <c r="R25" i="4" s="1"/>
  <c r="S24" i="4"/>
  <c r="S25" i="4" s="1"/>
  <c r="T24" i="4"/>
  <c r="T25" i="4" s="1"/>
  <c r="U24" i="4"/>
  <c r="U25" i="4" s="1"/>
  <c r="V24" i="4"/>
  <c r="V25" i="4" s="1"/>
  <c r="W24" i="4"/>
  <c r="W25" i="4" s="1"/>
  <c r="X24" i="4"/>
  <c r="X25" i="4" s="1"/>
  <c r="Y24" i="4"/>
  <c r="Y25" i="4" s="1"/>
  <c r="Z24" i="4"/>
  <c r="Z25" i="4" s="1"/>
  <c r="AA24" i="4"/>
  <c r="AA25" i="4" s="1"/>
  <c r="AB24" i="4"/>
  <c r="AB25" i="4" s="1"/>
  <c r="AC24" i="4"/>
  <c r="AC25" i="4" s="1"/>
  <c r="AD24" i="4"/>
  <c r="AD25" i="4" s="1"/>
  <c r="AE24" i="4"/>
  <c r="AE25" i="4" s="1"/>
  <c r="AF24" i="4"/>
  <c r="AF25" i="4" s="1"/>
  <c r="AG24" i="4"/>
  <c r="AG25" i="4" s="1"/>
  <c r="AH24" i="4"/>
  <c r="AH25" i="4" s="1"/>
  <c r="AI24" i="4"/>
  <c r="AI25" i="4" s="1"/>
  <c r="AJ24" i="4"/>
  <c r="AJ25" i="4" s="1"/>
  <c r="AK24" i="4"/>
  <c r="AK25" i="4" s="1"/>
  <c r="AL24" i="4"/>
  <c r="AL25" i="4" s="1"/>
  <c r="AM24" i="4"/>
  <c r="AM25" i="4" s="1"/>
  <c r="AN24" i="4"/>
  <c r="AN25" i="4" s="1"/>
  <c r="AO24" i="4"/>
  <c r="AO25" i="4" s="1"/>
  <c r="AP24" i="4"/>
  <c r="AP25" i="4" s="1"/>
  <c r="AQ24" i="4"/>
  <c r="AQ25" i="4" s="1"/>
  <c r="AR24" i="4"/>
  <c r="AR25" i="4" s="1"/>
  <c r="AS24" i="4"/>
  <c r="AS25" i="4" s="1"/>
  <c r="AT24" i="4"/>
  <c r="AT25" i="4" s="1"/>
  <c r="AU24" i="4"/>
  <c r="AU25" i="4" s="1"/>
  <c r="AV24" i="4"/>
  <c r="AV25" i="4" s="1"/>
  <c r="AW24" i="4"/>
  <c r="AW25" i="4" s="1"/>
  <c r="AX24" i="4"/>
  <c r="AX25" i="4" s="1"/>
  <c r="AY24" i="4"/>
  <c r="AY25" i="4" s="1"/>
  <c r="AZ24" i="4"/>
  <c r="AZ25" i="4" s="1"/>
  <c r="BA24" i="4"/>
  <c r="BA25" i="4" s="1"/>
  <c r="BB24" i="4"/>
  <c r="BB25" i="4" s="1"/>
  <c r="BC24" i="4"/>
  <c r="BC25" i="4" s="1"/>
  <c r="BD24" i="4"/>
  <c r="BD25" i="4" s="1"/>
  <c r="BE24" i="4"/>
  <c r="BE25" i="4" s="1"/>
  <c r="BF24" i="4"/>
  <c r="BF25" i="4" s="1"/>
  <c r="BG24" i="4"/>
  <c r="BG25" i="4" s="1"/>
  <c r="BH24" i="4"/>
  <c r="BH25" i="4" s="1"/>
  <c r="BI24" i="4"/>
  <c r="BI25" i="4" s="1"/>
  <c r="BJ24" i="4"/>
  <c r="BJ25" i="4" s="1"/>
  <c r="BK24" i="4"/>
  <c r="BK25" i="4" s="1"/>
  <c r="BL24" i="4"/>
  <c r="BL25" i="4" s="1"/>
  <c r="BM24" i="4"/>
  <c r="BM25" i="4" s="1"/>
  <c r="BN24" i="4"/>
  <c r="BN25" i="4" s="1"/>
  <c r="BO24" i="4"/>
  <c r="BO25" i="4" s="1"/>
  <c r="BP24" i="4"/>
  <c r="BP25" i="4" s="1"/>
  <c r="BQ24" i="4"/>
  <c r="BQ25" i="4" s="1"/>
  <c r="BR24" i="4"/>
  <c r="BR25" i="4" s="1"/>
  <c r="BS24" i="4"/>
  <c r="BS25" i="4" s="1"/>
  <c r="BW24" i="4"/>
  <c r="BW25" i="4" s="1"/>
  <c r="BX24" i="4"/>
  <c r="BX25" i="4" s="1"/>
  <c r="BY24" i="4"/>
  <c r="BY25" i="4" s="1"/>
  <c r="BZ24" i="4"/>
  <c r="BZ25" i="4" s="1"/>
  <c r="CA24" i="4"/>
  <c r="CA25" i="4" s="1"/>
  <c r="CB24" i="4"/>
  <c r="CB25" i="4" s="1"/>
  <c r="CC24" i="4"/>
  <c r="CC25" i="4" s="1"/>
  <c r="CD24" i="4"/>
  <c r="CD25" i="4" s="1"/>
  <c r="CE24" i="4"/>
  <c r="CE25" i="4" s="1"/>
  <c r="CF24" i="4"/>
  <c r="CF25" i="4" s="1"/>
  <c r="CG24" i="4"/>
  <c r="CG25" i="4" s="1"/>
  <c r="CH24" i="4"/>
  <c r="CH25" i="4" s="1"/>
  <c r="CI24" i="4"/>
  <c r="CI25" i="4" s="1"/>
  <c r="CJ24" i="4"/>
  <c r="CJ25" i="4" s="1"/>
  <c r="CK24" i="4"/>
  <c r="CK25" i="4" s="1"/>
  <c r="CL24" i="4"/>
  <c r="CL25" i="4" s="1"/>
  <c r="CM24" i="4"/>
  <c r="CM25" i="4" s="1"/>
  <c r="CN24" i="4"/>
  <c r="CN25" i="4" s="1"/>
  <c r="CO24" i="4"/>
  <c r="CO25" i="4" s="1"/>
  <c r="CP24" i="4"/>
  <c r="CP25" i="4" s="1"/>
  <c r="CQ24" i="4"/>
  <c r="CQ25" i="4" s="1"/>
  <c r="CR24" i="4"/>
  <c r="CR25" i="4" s="1"/>
  <c r="CS24" i="4"/>
  <c r="CS25" i="4" s="1"/>
  <c r="CT24" i="4"/>
  <c r="CT25" i="4" s="1"/>
  <c r="CU24" i="4"/>
  <c r="CU25" i="4" s="1"/>
  <c r="CV24" i="4"/>
  <c r="CV25" i="4" s="1"/>
  <c r="CW24" i="4"/>
  <c r="CW25" i="4" s="1"/>
  <c r="CX24" i="4"/>
  <c r="CX25" i="4" s="1"/>
  <c r="CY24" i="4"/>
  <c r="CY25" i="4" s="1"/>
  <c r="CZ24" i="4"/>
  <c r="CZ25" i="4" s="1"/>
  <c r="DA24" i="4"/>
  <c r="DA25" i="4" s="1"/>
  <c r="DB24" i="4"/>
  <c r="DB25" i="4" s="1"/>
  <c r="DC24" i="4"/>
  <c r="DC25" i="4" s="1"/>
  <c r="DD24" i="4"/>
  <c r="DD25" i="4" s="1"/>
  <c r="DE24" i="4"/>
  <c r="DE25" i="4" s="1"/>
  <c r="DF24" i="4"/>
  <c r="DF25" i="4" s="1"/>
  <c r="DG24" i="4"/>
  <c r="DG25" i="4" s="1"/>
  <c r="DH24" i="4"/>
  <c r="DH25" i="4" s="1"/>
  <c r="DI24" i="4"/>
  <c r="DI25" i="4" s="1"/>
  <c r="DJ24" i="4"/>
  <c r="DJ25" i="4" s="1"/>
  <c r="DK24" i="4"/>
  <c r="DK25" i="4" s="1"/>
  <c r="DL24" i="4"/>
  <c r="DL25" i="4" s="1"/>
  <c r="DM24" i="4"/>
  <c r="DM25" i="4" s="1"/>
  <c r="DN24" i="4"/>
  <c r="DN25" i="4" s="1"/>
  <c r="DO24" i="4"/>
  <c r="DO25" i="4" s="1"/>
  <c r="DP24" i="4"/>
  <c r="DP25" i="4" s="1"/>
  <c r="DQ24" i="4"/>
  <c r="DQ25" i="4" s="1"/>
  <c r="DR24" i="4"/>
  <c r="DR25" i="4" s="1"/>
  <c r="DS24" i="4"/>
  <c r="DS25" i="4" s="1"/>
  <c r="DT24" i="4"/>
  <c r="DT25" i="4" s="1"/>
  <c r="DU24" i="4"/>
  <c r="DU25" i="4" s="1"/>
  <c r="DV24" i="4"/>
  <c r="DV25" i="4" s="1"/>
  <c r="DW24" i="4"/>
  <c r="DW25" i="4" s="1"/>
  <c r="DX24" i="4"/>
  <c r="DX25" i="4" s="1"/>
  <c r="DY24" i="4"/>
  <c r="DY25" i="4" s="1"/>
  <c r="DZ24" i="4"/>
  <c r="DZ25" i="4" s="1"/>
  <c r="EA24" i="4"/>
  <c r="EA25" i="4" s="1"/>
  <c r="EB24" i="4"/>
  <c r="EB25" i="4" s="1"/>
  <c r="EC24" i="4"/>
  <c r="EC25" i="4" s="1"/>
  <c r="ED24" i="4"/>
  <c r="ED25" i="4" s="1"/>
  <c r="EE24" i="4"/>
  <c r="EE25" i="4" s="1"/>
  <c r="EF24" i="4"/>
  <c r="EF25" i="4" s="1"/>
  <c r="EG24" i="4"/>
  <c r="EG25" i="4" s="1"/>
  <c r="EH24" i="4"/>
  <c r="EH25" i="4" s="1"/>
  <c r="EI24" i="4"/>
  <c r="EI25" i="4" s="1"/>
  <c r="EJ24" i="4"/>
  <c r="EJ25" i="4" s="1"/>
  <c r="EK24" i="4"/>
  <c r="EK25" i="4" s="1"/>
  <c r="EL24" i="4"/>
  <c r="EL25" i="4" s="1"/>
  <c r="EM24" i="4"/>
  <c r="EM25" i="4" s="1"/>
  <c r="EN24" i="4"/>
  <c r="EN25" i="4" s="1"/>
  <c r="EO24" i="4"/>
  <c r="EO25" i="4" s="1"/>
  <c r="EP24" i="4"/>
  <c r="EP25" i="4" s="1"/>
  <c r="EQ24" i="4"/>
  <c r="EQ25" i="4" s="1"/>
  <c r="ER24" i="4"/>
  <c r="ER25" i="4" s="1"/>
  <c r="ES24" i="4"/>
  <c r="ES25" i="4" s="1"/>
  <c r="ET24" i="4"/>
  <c r="ET25" i="4" s="1"/>
  <c r="EU24" i="4"/>
  <c r="EU25" i="4" s="1"/>
  <c r="EV24" i="4"/>
  <c r="EV25" i="4" s="1"/>
  <c r="EW24" i="4"/>
  <c r="EW25" i="4" s="1"/>
  <c r="EX24" i="4"/>
  <c r="EX25" i="4" s="1"/>
  <c r="EY24" i="4"/>
  <c r="EY25" i="4" s="1"/>
  <c r="EZ24" i="4"/>
  <c r="EZ25" i="4" s="1"/>
  <c r="FA24" i="4"/>
  <c r="FA25" i="4" s="1"/>
  <c r="FB24" i="4"/>
  <c r="FB25" i="4" s="1"/>
  <c r="FC24" i="4"/>
  <c r="FC25" i="4" s="1"/>
  <c r="FD24" i="4"/>
  <c r="FD25" i="4" s="1"/>
  <c r="FE24" i="4"/>
  <c r="FE25" i="4" s="1"/>
  <c r="FF24" i="4"/>
  <c r="FF25" i="4" s="1"/>
  <c r="FG24" i="4"/>
  <c r="FG25" i="4" s="1"/>
  <c r="FH24" i="4"/>
  <c r="FH25" i="4" s="1"/>
  <c r="FI24" i="4"/>
  <c r="FI25" i="4" s="1"/>
  <c r="FJ24" i="4"/>
  <c r="FJ25" i="4" s="1"/>
  <c r="FK24" i="4"/>
  <c r="FK25" i="4" s="1"/>
  <c r="FL24" i="4"/>
  <c r="FL25" i="4" s="1"/>
  <c r="FM24" i="4"/>
  <c r="FM25" i="4" s="1"/>
  <c r="FN24" i="4"/>
  <c r="FN25" i="4" s="1"/>
  <c r="FO24" i="4"/>
  <c r="FO25" i="4" s="1"/>
  <c r="FP24" i="4"/>
  <c r="FP25" i="4" s="1"/>
  <c r="FQ24" i="4"/>
  <c r="FQ25" i="4" s="1"/>
  <c r="FR24" i="4"/>
  <c r="FR25" i="4" s="1"/>
  <c r="FS24" i="4"/>
  <c r="FS25" i="4" s="1"/>
  <c r="FT24" i="4"/>
  <c r="FT25" i="4" s="1"/>
  <c r="FU24" i="4"/>
  <c r="FU25" i="4" s="1"/>
  <c r="FV24" i="4"/>
  <c r="FV25" i="4" s="1"/>
  <c r="FW24" i="4"/>
  <c r="FW25" i="4" s="1"/>
  <c r="FX24" i="4"/>
  <c r="FX25" i="4" s="1"/>
  <c r="FY24" i="4"/>
  <c r="FY25" i="4" s="1"/>
  <c r="FZ24" i="4"/>
  <c r="FZ25" i="4" s="1"/>
  <c r="GA24" i="4"/>
  <c r="GA25" i="4" s="1"/>
  <c r="GB24" i="4"/>
  <c r="GB25" i="4" s="1"/>
  <c r="GC24" i="4"/>
  <c r="GC25" i="4" s="1"/>
  <c r="GD24" i="4"/>
  <c r="GD25" i="4" s="1"/>
  <c r="GE24" i="4"/>
  <c r="GE25" i="4" s="1"/>
  <c r="GF24" i="4"/>
  <c r="GF25" i="4" s="1"/>
  <c r="GG24" i="4"/>
  <c r="GG25" i="4" s="1"/>
  <c r="GH24" i="4"/>
  <c r="GH25" i="4" s="1"/>
  <c r="GI24" i="4"/>
  <c r="GI25" i="4" s="1"/>
  <c r="GJ24" i="4"/>
  <c r="GJ25" i="4" s="1"/>
  <c r="GK24" i="4"/>
  <c r="GK25" i="4" s="1"/>
  <c r="GL24" i="4"/>
  <c r="GL25" i="4" s="1"/>
  <c r="GM24" i="4"/>
  <c r="GM25" i="4" s="1"/>
  <c r="GN24" i="4"/>
  <c r="GN25" i="4" s="1"/>
  <c r="GO24" i="4"/>
  <c r="GO25" i="4" s="1"/>
  <c r="GP24" i="4"/>
  <c r="GP25" i="4" s="1"/>
  <c r="GQ24" i="4"/>
  <c r="GQ25" i="4" s="1"/>
  <c r="GR24" i="4"/>
  <c r="GR25" i="4" s="1"/>
  <c r="C24" i="4"/>
  <c r="C25" i="4" s="1"/>
  <c r="E46" i="4" l="1"/>
  <c r="D46" i="4" s="1"/>
  <c r="E48" i="4"/>
  <c r="D48" i="4" s="1"/>
  <c r="E47" i="4"/>
  <c r="D47" i="4" s="1"/>
  <c r="E39" i="5"/>
  <c r="E38" i="5"/>
  <c r="D38" i="5" s="1"/>
  <c r="E37" i="5"/>
  <c r="D37" i="5" s="1"/>
  <c r="M33" i="5"/>
  <c r="L33" i="5" s="1"/>
  <c r="M34" i="5"/>
  <c r="L34" i="5" s="1"/>
  <c r="M35" i="5"/>
  <c r="K33" i="5"/>
  <c r="J33" i="5" s="1"/>
  <c r="K34" i="5"/>
  <c r="K35" i="5"/>
  <c r="I33" i="5"/>
  <c r="H33" i="5" s="1"/>
  <c r="I34" i="5"/>
  <c r="I35" i="5"/>
  <c r="G33" i="5"/>
  <c r="F33" i="5" s="1"/>
  <c r="G34" i="5"/>
  <c r="F34" i="5" s="1"/>
  <c r="G35" i="5"/>
  <c r="E33" i="5"/>
  <c r="D33" i="5" s="1"/>
  <c r="E34" i="5"/>
  <c r="D34" i="5" s="1"/>
  <c r="E35" i="5"/>
  <c r="E28" i="5"/>
  <c r="D28" i="5" s="1"/>
  <c r="E29" i="5"/>
  <c r="D29" i="5" s="1"/>
  <c r="E30" i="5"/>
  <c r="K24" i="5"/>
  <c r="K25" i="5"/>
  <c r="K26" i="5"/>
  <c r="I24" i="5"/>
  <c r="H24" i="5" s="1"/>
  <c r="I25" i="5"/>
  <c r="H25" i="5" s="1"/>
  <c r="I26" i="5"/>
  <c r="G24" i="5"/>
  <c r="F24" i="5" s="1"/>
  <c r="G25" i="5"/>
  <c r="F25" i="5" s="1"/>
  <c r="G26" i="5"/>
  <c r="E24" i="5"/>
  <c r="D24" i="5" s="1"/>
  <c r="E25" i="5"/>
  <c r="D25" i="5" s="1"/>
  <c r="E26" i="5"/>
  <c r="E19" i="5"/>
  <c r="D19" i="5" s="1"/>
  <c r="M42" i="4"/>
  <c r="L42" i="4" s="1"/>
  <c r="M43" i="4"/>
  <c r="L43" i="4" s="1"/>
  <c r="M44" i="4"/>
  <c r="L44" i="4" s="1"/>
  <c r="K42" i="4"/>
  <c r="J42" i="4" s="1"/>
  <c r="K43" i="4"/>
  <c r="J43" i="4" s="1"/>
  <c r="K44" i="4"/>
  <c r="J44" i="4" s="1"/>
  <c r="I42" i="4"/>
  <c r="H42" i="4" s="1"/>
  <c r="I43" i="4"/>
  <c r="H43" i="4" s="1"/>
  <c r="I44" i="4"/>
  <c r="H44" i="4" s="1"/>
  <c r="G42" i="4"/>
  <c r="F42" i="4" s="1"/>
  <c r="G43" i="4"/>
  <c r="F43" i="4" s="1"/>
  <c r="G44" i="4"/>
  <c r="F44" i="4" s="1"/>
  <c r="E42" i="4"/>
  <c r="D42" i="4" s="1"/>
  <c r="E43" i="4"/>
  <c r="D43" i="4" s="1"/>
  <c r="E44" i="4"/>
  <c r="D44" i="4" s="1"/>
  <c r="E37" i="4"/>
  <c r="D37" i="4" s="1"/>
  <c r="E38" i="4"/>
  <c r="D38" i="4" s="1"/>
  <c r="E39" i="4"/>
  <c r="D39" i="4" s="1"/>
  <c r="I33" i="4"/>
  <c r="H33" i="4" s="1"/>
  <c r="I34" i="4"/>
  <c r="H34" i="4" s="1"/>
  <c r="I35" i="4"/>
  <c r="H35" i="4" s="1"/>
  <c r="G33" i="4"/>
  <c r="F33" i="4" s="1"/>
  <c r="G34" i="4"/>
  <c r="F34" i="4" s="1"/>
  <c r="G35" i="4"/>
  <c r="F35" i="4" s="1"/>
  <c r="E33" i="4"/>
  <c r="D33" i="4" s="1"/>
  <c r="E34" i="4"/>
  <c r="D34" i="4" s="1"/>
  <c r="E35" i="4"/>
  <c r="D35" i="4" s="1"/>
  <c r="E28" i="4"/>
  <c r="D28" i="4" s="1"/>
  <c r="E29" i="4"/>
  <c r="D29" i="4" s="1"/>
  <c r="E30" i="4"/>
  <c r="D30" i="4" s="1"/>
  <c r="E20" i="5"/>
  <c r="D20" i="5" s="1"/>
  <c r="E21" i="5"/>
  <c r="J24" i="5" l="1"/>
  <c r="L24" i="5" s="1"/>
  <c r="M24" i="5"/>
  <c r="J25" i="5"/>
  <c r="L25" i="5" s="1"/>
  <c r="L27" i="5" s="1"/>
  <c r="M25" i="5"/>
  <c r="E40" i="5"/>
  <c r="D40" i="5" s="1"/>
  <c r="M36" i="5"/>
  <c r="L36" i="5" s="1"/>
  <c r="K36" i="5"/>
  <c r="J36" i="5" s="1"/>
  <c r="I36" i="5"/>
  <c r="H36" i="5" s="1"/>
  <c r="G36" i="5"/>
  <c r="F36" i="5" s="1"/>
  <c r="E36" i="5"/>
  <c r="D36" i="5" s="1"/>
  <c r="E31" i="5"/>
  <c r="D31" i="5" s="1"/>
  <c r="K27" i="5"/>
  <c r="J27" i="5" s="1"/>
  <c r="I27" i="5"/>
  <c r="H27" i="5" s="1"/>
  <c r="G27" i="5"/>
  <c r="F27" i="5" s="1"/>
  <c r="E22" i="5"/>
  <c r="D22" i="5" s="1"/>
  <c r="E27" i="5"/>
  <c r="D27" i="5" s="1"/>
  <c r="E49" i="4"/>
  <c r="D49" i="4" s="1"/>
  <c r="M45" i="4"/>
  <c r="L45" i="4" s="1"/>
  <c r="J45" i="4"/>
  <c r="K45" i="4"/>
  <c r="H45" i="4"/>
  <c r="I45" i="4"/>
  <c r="G45" i="4"/>
  <c r="F45" i="4" s="1"/>
  <c r="E45" i="4"/>
  <c r="D45" i="4" s="1"/>
  <c r="E40" i="4"/>
  <c r="D40" i="4" s="1"/>
  <c r="I36" i="4"/>
  <c r="H36" i="4" s="1"/>
  <c r="F36" i="4"/>
  <c r="G36" i="4"/>
  <c r="E31" i="4"/>
  <c r="D31" i="4" s="1"/>
  <c r="E36" i="4"/>
  <c r="D36" i="4" s="1"/>
  <c r="M27" i="5" l="1"/>
</calcChain>
</file>

<file path=xl/sharedStrings.xml><?xml version="1.0" encoding="utf-8"?>
<sst xmlns="http://schemas.openxmlformats.org/spreadsheetml/2006/main" count="1843" uniqueCount="1427">
  <si>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</si>
  <si>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</si>
  <si>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</si>
  <si>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</si>
  <si>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</si>
  <si>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</si>
  <si>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</si>
  <si>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</si>
  <si>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</si>
  <si>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</si>
  <si>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</si>
  <si>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</si>
  <si>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</si>
  <si>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</si>
  <si>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</si>
  <si>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</si>
  <si>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</si>
  <si>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</si>
  <si>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</si>
  <si>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</si>
  <si>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</si>
  <si>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</si>
  <si>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</si>
  <si>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</si>
  <si>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</si>
  <si>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</si>
  <si>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</si>
  <si>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</si>
  <si>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</si>
  <si>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</si>
  <si>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</si>
  <si>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</si>
  <si>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</si>
  <si>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</si>
  <si>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</si>
  <si>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</si>
  <si>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</si>
  <si>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</si>
  <si>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</si>
  <si>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</si>
  <si>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</si>
  <si>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</si>
  <si>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</si>
  <si>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</si>
  <si>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</si>
  <si>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</si>
  <si>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</si>
  <si>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</si>
  <si>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</si>
  <si>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</si>
  <si>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</si>
  <si>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</si>
  <si>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</si>
  <si>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</si>
  <si>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</si>
  <si>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</si>
  <si>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</si>
  <si>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</si>
  <si>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</si>
  <si>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</si>
  <si>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</si>
  <si>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</si>
  <si>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</si>
  <si>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</si>
  <si>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</si>
  <si>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</si>
  <si>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</si>
  <si>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</si>
  <si>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</si>
  <si>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</si>
  <si>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</si>
  <si>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</si>
  <si>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</si>
  <si>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</si>
  <si>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</si>
  <si>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</si>
  <si>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</si>
  <si>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</si>
  <si>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</si>
  <si>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</si>
  <si>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</si>
  <si>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</si>
  <si>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</si>
  <si>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</si>
  <si>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</si>
  <si>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</si>
  <si>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</si>
  <si>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</si>
  <si>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</si>
  <si>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</si>
  <si>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</si>
  <si>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</si>
  <si>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</si>
  <si>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</si>
  <si>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</si>
  <si>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</si>
  <si>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</si>
  <si>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</si>
  <si>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</si>
  <si>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</si>
  <si>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</si>
  <si>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</si>
  <si>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</si>
  <si>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</si>
  <si>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</si>
  <si>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</si>
  <si>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</si>
  <si>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</si>
  <si>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</si>
  <si>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</si>
  <si>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</si>
  <si>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</si>
  <si>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</si>
  <si>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</si>
  <si>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</si>
  <si>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</si>
  <si>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</si>
  <si>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</si>
  <si>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</si>
  <si>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</si>
  <si>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</si>
  <si>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</si>
  <si>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</si>
  <si>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</si>
  <si>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</si>
  <si>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</si>
  <si>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</si>
  <si>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</si>
  <si>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</si>
  <si>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</si>
  <si>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</si>
  <si>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</si>
  <si>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</si>
  <si>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</si>
  <si>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</si>
  <si>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</si>
  <si>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</si>
  <si>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</si>
  <si>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</si>
  <si>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</si>
  <si>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</si>
  <si>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</si>
  <si>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</si>
  <si>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</si>
  <si>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</si>
  <si>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</si>
  <si>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</si>
  <si>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</si>
  <si>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</si>
  <si>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</si>
  <si>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</si>
  <si>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</si>
  <si>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</si>
  <si>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</si>
  <si>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</si>
  <si>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</si>
  <si>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</si>
  <si>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</si>
  <si>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</si>
  <si>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</si>
  <si>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</si>
  <si>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</si>
  <si>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</si>
  <si>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</si>
  <si>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</si>
  <si>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</si>
  <si>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</si>
  <si>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</si>
  <si>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</si>
  <si>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</si>
  <si>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</si>
  <si>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</si>
  <si>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</si>
  <si>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</si>
  <si>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</si>
  <si>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</si>
  <si>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</si>
  <si>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</si>
  <si>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</si>
  <si>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</si>
  <si>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</si>
  <si>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</si>
  <si>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</si>
  <si>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</si>
  <si>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</si>
  <si>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</si>
  <si>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</si>
  <si>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</si>
  <si>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</si>
  <si>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</si>
  <si>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</si>
  <si>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</si>
  <si>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</si>
  <si>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</si>
  <si>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</si>
  <si>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</si>
  <si>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</si>
  <si>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</si>
  <si>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</si>
  <si>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</si>
  <si>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</si>
  <si>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</si>
  <si>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</si>
  <si>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</si>
  <si>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</si>
  <si>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</si>
  <si>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</si>
  <si>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</si>
  <si>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</si>
  <si>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</si>
  <si>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</si>
  <si>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</si>
  <si>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</si>
  <si>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</si>
  <si>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</si>
  <si>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</si>
  <si>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</si>
  <si>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</si>
  <si>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</si>
  <si>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</si>
  <si>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</si>
  <si>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</si>
  <si>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</si>
  <si>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</si>
  <si>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</si>
  <si>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</si>
  <si>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</si>
  <si>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</si>
  <si>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</si>
  <si>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</si>
  <si>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</si>
  <si>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</si>
  <si>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</si>
  <si>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</si>
  <si>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</si>
  <si>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</si>
  <si>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</si>
  <si>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</si>
  <si>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</si>
  <si>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</si>
  <si>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</si>
  <si>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</si>
  <si>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</si>
  <si>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</si>
  <si>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</si>
  <si>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</si>
  <si>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</si>
  <si>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</si>
  <si>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</si>
  <si>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</si>
  <si>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</si>
  <si>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</si>
  <si>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</si>
  <si>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</si>
  <si>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</si>
  <si>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</si>
  <si>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</si>
  <si>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</si>
  <si>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</si>
  <si>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</si>
  <si>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</si>
  <si>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</si>
  <si>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</si>
  <si>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</si>
  <si>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</si>
  <si>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</si>
  <si>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</si>
  <si>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</si>
  <si>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</si>
  <si>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</si>
  <si>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</si>
  <si>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</si>
  <si>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</si>
  <si>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</si>
  <si>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</si>
  <si>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</si>
  <si>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</si>
  <si>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</si>
  <si>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</si>
  <si>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</si>
  <si>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</si>
  <si>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</si>
  <si>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</si>
  <si>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</si>
  <si>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</si>
  <si>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</si>
  <si>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</si>
  <si>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</si>
  <si>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</si>
  <si>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</si>
  <si>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</si>
  <si>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</si>
  <si>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</si>
  <si>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</si>
  <si>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</si>
  <si>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</si>
  <si>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</si>
  <si>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</si>
  <si>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</si>
  <si>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</si>
  <si>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</si>
  <si>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</si>
  <si>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</si>
  <si>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</si>
  <si>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</si>
  <si>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</si>
  <si>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</si>
  <si>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</si>
  <si>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</si>
  <si>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</si>
  <si>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</si>
  <si>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</si>
  <si>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</si>
  <si>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</si>
  <si>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</si>
  <si>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</si>
  <si>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</si>
  <si>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</si>
  <si>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</si>
  <si>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</si>
  <si>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</si>
  <si>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</si>
  <si>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</si>
  <si>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</si>
  <si>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</si>
  <si>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</si>
  <si>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</si>
  <si>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</si>
  <si>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</si>
  <si>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</si>
  <si>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</si>
  <si>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</si>
  <si>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</si>
  <si>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</si>
  <si>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</si>
  <si>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</si>
  <si>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</si>
  <si>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</si>
  <si>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</si>
  <si>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</si>
  <si>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</si>
  <si>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</si>
  <si>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</si>
  <si>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</si>
  <si>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</si>
  <si>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</si>
  <si>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</si>
  <si>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</si>
  <si>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</si>
  <si>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</si>
  <si>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</si>
  <si>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</si>
  <si>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</si>
  <si>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</si>
  <si>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</si>
  <si>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</si>
  <si>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</si>
  <si>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</si>
  <si>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</si>
  <si>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</si>
  <si>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</si>
  <si>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</si>
  <si>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</si>
  <si>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</si>
  <si>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</si>
  <si>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</si>
  <si>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</si>
  <si>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</si>
  <si>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</si>
  <si>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</si>
  <si>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</si>
  <si>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</si>
  <si>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</si>
  <si>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</si>
  <si>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</si>
  <si>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</si>
  <si>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</si>
  <si>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</si>
  <si>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</si>
  <si>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</si>
  <si>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</si>
  <si>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</si>
  <si>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</si>
  <si>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</si>
  <si>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</si>
  <si>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</si>
  <si>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</si>
  <si>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</si>
  <si>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</si>
  <si>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</si>
  <si>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</si>
  <si>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</si>
  <si>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</si>
  <si>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</si>
  <si>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</si>
  <si>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</si>
  <si>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</si>
  <si>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</si>
  <si>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</si>
  <si>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</si>
  <si>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</si>
  <si>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</si>
  <si>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</si>
  <si>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</si>
  <si>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</si>
  <si>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</si>
  <si>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</si>
  <si>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</si>
  <si>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</si>
  <si>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</si>
  <si>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</si>
  <si>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</si>
  <si>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</si>
  <si>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</si>
  <si>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</si>
  <si>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</si>
  <si>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</si>
  <si>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</si>
  <si>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</si>
  <si>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</si>
  <si>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</si>
  <si>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</si>
  <si>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</si>
  <si>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</si>
  <si>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</si>
  <si>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</si>
  <si>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</si>
  <si>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</si>
  <si>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</si>
  <si>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</si>
  <si>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</si>
  <si>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</si>
  <si>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</si>
  <si>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</si>
  <si>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</si>
  <si>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</si>
  <si>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</si>
  <si>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</si>
  <si>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</si>
  <si>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</si>
  <si>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</si>
  <si>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</si>
  <si>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</si>
  <si>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</si>
  <si>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</si>
  <si>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</si>
  <si>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</si>
  <si>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</si>
  <si>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</si>
  <si>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</si>
  <si>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</si>
  <si>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</si>
  <si>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</si>
  <si>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</si>
  <si>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</si>
  <si>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</si>
  <si>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</si>
  <si>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</si>
  <si>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</si>
  <si>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</si>
  <si>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</si>
  <si>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</si>
  <si>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</si>
  <si>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</si>
  <si>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</si>
  <si>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</si>
  <si>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</si>
  <si>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</si>
  <si>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</si>
  <si>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</si>
  <si>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</si>
  <si>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</si>
  <si>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</si>
  <si>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</si>
  <si>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</si>
  <si>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</si>
  <si>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</si>
  <si>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</si>
  <si>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</si>
  <si>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</si>
  <si>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</si>
  <si>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</si>
  <si>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</si>
  <si>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</si>
  <si>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</si>
  <si>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</si>
  <si>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</si>
  <si>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</si>
  <si>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</si>
  <si>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</si>
  <si>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</si>
  <si>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</si>
  <si>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</si>
  <si>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</si>
  <si>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</si>
  <si>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</si>
  <si>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</si>
  <si>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</si>
  <si>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</si>
  <si>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</si>
  <si>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</si>
  <si>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</si>
  <si>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</si>
  <si>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</si>
  <si>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</si>
  <si>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</si>
  <si>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</si>
  <si>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</si>
  <si>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</si>
  <si>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</si>
  <si>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</si>
  <si>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</si>
  <si>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</si>
  <si>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</si>
  <si>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</si>
  <si>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</si>
  <si>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</si>
  <si>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</si>
  <si>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</si>
  <si>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</si>
  <si>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</si>
  <si>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</si>
  <si>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</si>
  <si>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</si>
  <si>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</si>
  <si>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</si>
  <si>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</si>
  <si>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</si>
  <si>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</si>
  <si>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</si>
  <si>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</si>
  <si>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</si>
  <si>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</si>
  <si>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</si>
  <si>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</si>
  <si>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</si>
  <si>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</si>
  <si>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</si>
  <si>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</si>
  <si>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</si>
  <si>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</si>
  <si>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</si>
  <si>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</si>
  <si>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</si>
  <si>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</si>
  <si>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</si>
  <si>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</si>
  <si>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</si>
  <si>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</si>
  <si>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</si>
  <si>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</si>
  <si>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</si>
  <si>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</si>
  <si>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</si>
  <si>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</si>
  <si>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</si>
  <si>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</si>
  <si>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</si>
  <si>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</si>
  <si>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</si>
  <si>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</si>
  <si>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</si>
  <si>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</si>
  <si>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</si>
  <si>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</si>
  <si>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</si>
  <si>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</si>
  <si>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</si>
  <si>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</si>
  <si>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</si>
  <si>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</si>
  <si>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</si>
  <si>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</si>
  <si>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</si>
  <si>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</si>
  <si>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</si>
  <si>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</si>
  <si>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</si>
  <si>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</si>
  <si>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</si>
  <si>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</si>
  <si>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</si>
  <si>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</si>
  <si>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</si>
  <si>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</si>
  <si>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</si>
  <si>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</si>
  <si>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</si>
  <si>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</si>
  <si>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</si>
  <si>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</si>
  <si>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</si>
  <si>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</si>
  <si>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</si>
  <si>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</si>
  <si>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</si>
  <si>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</si>
  <si>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</si>
  <si>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</si>
  <si>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</si>
  <si>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</si>
  <si>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</si>
  <si>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</si>
  <si>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</si>
  <si>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</si>
  <si>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</si>
  <si>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</si>
  <si>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</si>
  <si>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</si>
  <si>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</si>
  <si>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</si>
  <si>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</si>
  <si>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</si>
  <si>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</si>
  <si>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</si>
  <si>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</si>
  <si>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</si>
  <si>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</si>
  <si>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</si>
  <si>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</si>
  <si>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</si>
  <si>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</si>
  <si>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</si>
  <si>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</si>
  <si>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</si>
  <si>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</si>
  <si>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</si>
  <si>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</si>
  <si>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</si>
  <si>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</si>
  <si>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</si>
  <si>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</si>
  <si>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</si>
  <si>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</si>
  <si>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</si>
  <si>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</si>
  <si>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</si>
  <si>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</si>
  <si>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</si>
  <si>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</si>
  <si>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</si>
  <si>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</si>
  <si>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</si>
  <si>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</si>
  <si>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</si>
  <si>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</si>
  <si>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</si>
  <si>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</si>
  <si>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</si>
  <si>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</si>
  <si>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</si>
  <si>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</si>
  <si>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</si>
  <si>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</si>
  <si>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</si>
  <si>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</si>
  <si>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</si>
  <si>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</si>
  <si>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</si>
  <si>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</si>
  <si>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</si>
  <si>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</si>
  <si>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</si>
  <si>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</si>
  <si>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</si>
  <si>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</si>
  <si>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</si>
  <si>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</si>
  <si>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</si>
  <si>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</si>
  <si>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</si>
  <si>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</si>
  <si>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</si>
  <si>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</si>
  <si>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</si>
  <si>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</si>
  <si>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</si>
  <si>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</si>
  <si>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</si>
  <si>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</si>
  <si>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</si>
  <si>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</si>
  <si>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</si>
  <si>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</si>
  <si>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</si>
  <si>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</si>
  <si>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</si>
  <si>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</si>
  <si>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</si>
  <si>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</si>
  <si>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</si>
  <si>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</si>
  <si>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</si>
  <si>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</si>
  <si>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</si>
  <si>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</si>
  <si>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</si>
  <si>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</si>
  <si>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</si>
  <si>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</si>
  <si>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</si>
  <si>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</si>
  <si>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</si>
  <si>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</si>
  <si>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</si>
  <si>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</si>
  <si>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</si>
  <si>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</si>
  <si>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</si>
  <si>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</si>
  <si>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</si>
  <si>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</si>
  <si>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</si>
  <si>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</si>
  <si>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</si>
  <si>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</si>
  <si>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</si>
  <si>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</si>
  <si>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</si>
  <si>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</si>
  <si>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</si>
  <si>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</si>
  <si>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</si>
  <si>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</si>
  <si>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</si>
  <si>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</si>
  <si>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</si>
  <si>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</si>
  <si>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</si>
  <si>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</si>
  <si>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</si>
  <si>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</si>
  <si>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</si>
  <si>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</si>
  <si>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</si>
  <si>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</si>
  <si>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</si>
  <si>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</si>
  <si>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</si>
  <si>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</si>
  <si>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</si>
  <si>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</si>
  <si>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</si>
  <si>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</si>
  <si>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</si>
  <si>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</si>
  <si>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</si>
  <si>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</si>
  <si>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</si>
  <si>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</si>
  <si>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</si>
  <si>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</si>
  <si>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</si>
  <si>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</si>
  <si>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</si>
  <si>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</si>
  <si>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</si>
  <si>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</si>
  <si>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</si>
  <si>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</si>
  <si>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</si>
  <si>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</si>
  <si>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</si>
  <si>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</si>
  <si>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</si>
  <si>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</si>
  <si>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</si>
  <si>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</si>
  <si>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</si>
  <si>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</si>
  <si>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</si>
  <si>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</si>
  <si>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</si>
  <si>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</si>
  <si>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</si>
  <si>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</si>
  <si>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</si>
  <si>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</si>
  <si>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</si>
  <si>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</si>
  <si>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</si>
  <si>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</si>
  <si>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</si>
  <si>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</si>
  <si>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</si>
  <si>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</si>
  <si>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</si>
  <si>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</si>
  <si>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</si>
  <si>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</si>
  <si>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</si>
  <si>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</si>
  <si>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</si>
  <si>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</si>
  <si>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</si>
  <si>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</si>
  <si>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</si>
  <si>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</si>
  <si>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</si>
  <si>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</si>
  <si>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</si>
  <si>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</si>
  <si>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</si>
  <si>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</si>
  <si>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</si>
  <si>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</si>
  <si>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</si>
  <si>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</si>
  <si>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</si>
  <si>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</si>
  <si>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</si>
  <si>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</si>
  <si>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</si>
  <si>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</si>
  <si>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</si>
  <si>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</si>
  <si>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</si>
  <si>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</si>
  <si>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</si>
  <si>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</si>
  <si>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</si>
  <si>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</si>
  <si>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</si>
  <si>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</si>
  <si>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</si>
  <si>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</si>
  <si>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</si>
  <si>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</si>
  <si>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</si>
  <si>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</si>
  <si>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</si>
  <si>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</si>
  <si>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</si>
  <si>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</si>
  <si>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</si>
  <si>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</si>
  <si>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</si>
  <si>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</si>
  <si>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</si>
  <si>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</si>
  <si>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</si>
  <si>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</si>
  <si>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</si>
  <si>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</si>
  <si>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</si>
  <si>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</si>
  <si>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</si>
  <si>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</si>
  <si>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</si>
  <si>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</si>
  <si>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</si>
  <si>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</si>
  <si>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</si>
  <si>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</si>
  <si>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</si>
  <si>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</si>
  <si>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</si>
  <si>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</si>
  <si>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</si>
  <si>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</si>
  <si>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</si>
  <si>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</si>
  <si>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</si>
  <si>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</si>
  <si>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</si>
  <si>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</si>
  <si>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</si>
  <si>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</si>
  <si>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</si>
  <si>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</si>
  <si>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</si>
  <si>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</si>
  <si>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</si>
  <si>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</si>
  <si>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</si>
  <si>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</si>
  <si>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</si>
  <si>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</si>
  <si>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</si>
  <si>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</si>
  <si>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</si>
  <si>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</si>
  <si>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</si>
  <si>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</si>
  <si>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</si>
  <si>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</si>
  <si>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</si>
  <si>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</si>
  <si>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</si>
  <si>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</si>
  <si>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</si>
  <si>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</si>
  <si>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</si>
  <si>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</si>
  <si>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</si>
  <si>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</si>
  <si>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</si>
  <si>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</si>
  <si>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</si>
  <si>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</si>
  <si>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</si>
  <si>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</si>
  <si>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</si>
  <si>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</si>
  <si>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</si>
  <si>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</si>
  <si>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</si>
  <si>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</si>
  <si>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</si>
  <si>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</si>
  <si>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</si>
  <si>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</si>
  <si>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</si>
  <si>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</si>
  <si>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</si>
  <si>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</si>
  <si>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</si>
  <si>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</si>
  <si>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</si>
  <si>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</si>
  <si>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</si>
  <si>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</si>
  <si>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</si>
  <si>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</si>
  <si>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</si>
  <si>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</si>
  <si>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</si>
  <si>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</si>
  <si>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</si>
  <si>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</si>
  <si>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</si>
  <si>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</si>
  <si>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</si>
  <si>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</si>
  <si>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</si>
  <si>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</si>
  <si>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</si>
  <si>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</si>
  <si>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</si>
  <si>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</si>
  <si>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</si>
  <si>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</si>
  <si>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</si>
  <si>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</si>
  <si>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</si>
  <si>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</si>
  <si>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</si>
  <si>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</si>
  <si>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</si>
  <si>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</si>
  <si>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</si>
  <si>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</si>
  <si>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</si>
  <si>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</si>
  <si>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</si>
  <si>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</si>
  <si>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</si>
  <si>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</si>
  <si>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</si>
  <si>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</si>
  <si>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</si>
  <si>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</si>
  <si>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</si>
  <si>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</si>
  <si>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</si>
  <si>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</si>
  <si>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</si>
  <si>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</si>
  <si>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</si>
  <si>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</si>
  <si>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</si>
  <si>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</si>
  <si>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</si>
  <si>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</si>
  <si>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</si>
  <si>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</si>
  <si>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</si>
  <si>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</si>
  <si>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</si>
  <si>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</si>
  <si>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</si>
  <si>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</si>
  <si>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</si>
  <si>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</si>
  <si>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</si>
  <si>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</si>
  <si>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</si>
  <si>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</si>
  <si>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</si>
  <si>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</si>
  <si>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</si>
  <si>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</si>
  <si>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</si>
  <si>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</si>
  <si>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</si>
  <si>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</si>
  <si>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</si>
  <si>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</si>
  <si>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</si>
  <si>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</si>
  <si>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</si>
  <si>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</si>
  <si>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</si>
  <si>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</si>
  <si>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</si>
  <si>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</si>
  <si>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</si>
  <si>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</si>
  <si>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</si>
  <si>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</si>
  <si>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</si>
  <si>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</si>
  <si>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</si>
  <si>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</si>
  <si>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</si>
  <si>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</si>
  <si>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</si>
  <si>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</si>
  <si>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</si>
  <si>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</si>
  <si>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</si>
  <si>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</si>
  <si>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</si>
  <si>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</si>
  <si>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</si>
  <si>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</si>
  <si>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</si>
  <si>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</si>
  <si>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</si>
  <si>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</si>
  <si>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</si>
  <si>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</si>
  <si>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</si>
  <si>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</si>
  <si>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</si>
  <si>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</si>
  <si>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</si>
  <si>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</si>
  <si>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</si>
  <si>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</si>
  <si>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</si>
  <si>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</si>
  <si>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</si>
  <si>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</si>
  <si>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</si>
  <si>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</si>
  <si>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</si>
  <si>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</si>
  <si>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</si>
  <si>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</si>
  <si>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</si>
  <si>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</si>
  <si>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</si>
  <si>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</si>
  <si>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</si>
  <si>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</si>
  <si>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</si>
  <si>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</si>
  <si>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</si>
  <si>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</si>
  <si>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</si>
  <si>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</si>
  <si>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</si>
  <si>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</si>
  <si>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</si>
  <si>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</si>
  <si>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</si>
  <si>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</si>
  <si>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</si>
  <si>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</si>
  <si>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</si>
  <si>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</si>
  <si>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</si>
  <si>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</si>
  <si>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</si>
  <si>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</si>
  <si>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</si>
  <si>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</si>
  <si>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</si>
  <si>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</si>
  <si>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</si>
  <si>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</si>
  <si>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</si>
  <si>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</si>
  <si>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</si>
  <si>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</si>
  <si>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</si>
  <si>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</si>
  <si>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</si>
  <si>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</si>
  <si>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</si>
  <si>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</si>
  <si>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</si>
  <si>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</si>
  <si>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</si>
  <si>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</si>
  <si>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</si>
  <si>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</si>
  <si>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</si>
  <si>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</si>
  <si>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</si>
  <si>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</si>
  <si>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</si>
  <si>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</si>
  <si>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</si>
  <si>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</si>
  <si>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</si>
  <si>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</si>
  <si>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</si>
  <si>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</si>
  <si>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</si>
  <si>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</si>
  <si>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</si>
  <si>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</si>
  <si>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</si>
  <si>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</si>
  <si>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</si>
  <si>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</si>
  <si>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</si>
  <si>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</si>
  <si>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</si>
  <si>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</si>
  <si>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</si>
  <si>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</si>
  <si>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</si>
  <si>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</si>
  <si>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</si>
  <si>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</si>
  <si>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</si>
  <si>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</si>
  <si>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</si>
  <si>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</si>
  <si>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</si>
  <si>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</si>
  <si>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</si>
  <si>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</si>
  <si>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</si>
  <si>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</si>
  <si>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</si>
  <si>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</si>
  <si>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</si>
  <si>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</si>
  <si>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</si>
  <si>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</si>
  <si>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</si>
  <si>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</si>
  <si>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</si>
  <si>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</si>
  <si>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</si>
  <si>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</si>
  <si>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</si>
  <si>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</si>
  <si>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</si>
  <si>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</si>
  <si>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</si>
  <si>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</si>
  <si>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</si>
  <si>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</si>
  <si>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</si>
  <si>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</si>
  <si>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</si>
  <si>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</si>
  <si>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</si>
  <si>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</si>
  <si>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</si>
  <si>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</si>
  <si>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</si>
  <si>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</si>
  <si>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</si>
  <si>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</si>
  <si>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</si>
  <si>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</si>
  <si>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</si>
  <si>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</si>
  <si>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</si>
  <si>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</si>
  <si>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</si>
  <si>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</si>
  <si>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</si>
  <si>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</si>
  <si>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</si>
  <si>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</si>
  <si>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</si>
  <si>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</si>
  <si>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</si>
  <si>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</si>
  <si>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</si>
  <si>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</si>
  <si>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</si>
  <si>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</si>
  <si>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</si>
  <si>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</si>
  <si>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</si>
  <si>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</si>
  <si>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</si>
  <si>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</si>
  <si>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</si>
  <si>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</si>
  <si>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</si>
  <si>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</si>
  <si>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</si>
  <si>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</si>
  <si>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</si>
  <si>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</si>
  <si>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</si>
  <si>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</si>
  <si>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</si>
  <si>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</si>
  <si>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</si>
  <si>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</si>
  <si>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</si>
  <si>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</si>
  <si>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</si>
  <si>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</si>
  <si>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</si>
  <si>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</si>
  <si>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</si>
  <si>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</si>
  <si>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</si>
  <si>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</si>
  <si>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</si>
  <si>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</si>
  <si>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</si>
  <si>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</si>
  <si>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</si>
  <si>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</si>
  <si>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</si>
  <si>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</si>
  <si>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</si>
  <si>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</si>
  <si>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</si>
  <si>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</si>
  <si>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</si>
  <si>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</si>
  <si>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</si>
  <si>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</si>
  <si>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</si>
  <si>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</si>
  <si>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</si>
  <si>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</si>
  <si>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</si>
  <si>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</si>
  <si>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</si>
  <si>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</si>
  <si>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</si>
  <si>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</si>
  <si>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</si>
  <si>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</si>
  <si>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</si>
  <si>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</si>
  <si>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</si>
  <si>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</si>
  <si>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</si>
  <si>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</si>
  <si>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</si>
  <si>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</si>
  <si>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</si>
  <si>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</si>
  <si>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</si>
  <si>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</si>
  <si>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</si>
  <si>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</si>
  <si>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</si>
  <si>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</si>
  <si>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</si>
  <si>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</si>
  <si>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</si>
  <si>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</si>
  <si>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</si>
  <si>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</si>
  <si>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</si>
  <si>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</si>
  <si>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</si>
  <si>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</si>
  <si>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</si>
  <si>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</si>
  <si>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</si>
  <si>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</si>
  <si>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</si>
  <si>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</si>
  <si>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</si>
  <si>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</si>
  <si>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</si>
  <si>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</si>
  <si>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</si>
  <si>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</si>
  <si>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</si>
  <si>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</si>
  <si>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</si>
  <si>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</si>
  <si>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</si>
  <si>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</si>
  <si>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</si>
  <si>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</si>
  <si>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</si>
  <si>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</si>
  <si>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</si>
  <si>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</si>
  <si>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</si>
  <si>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</si>
  <si>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</si>
  <si>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</si>
  <si>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</si>
  <si>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</si>
  <si>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</si>
  <si>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</si>
  <si>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</si>
  <si>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</si>
  <si>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</si>
  <si>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</si>
  <si>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</si>
  <si>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</si>
  <si>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</si>
  <si>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</si>
  <si>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</si>
  <si>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</si>
  <si>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</si>
  <si>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</si>
  <si>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</si>
  <si>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</si>
  <si>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</si>
  <si>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</si>
  <si>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</si>
  <si>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</si>
  <si>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</si>
  <si>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</si>
  <si>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</si>
  <si>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</si>
  <si>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</si>
  <si>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</si>
  <si>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</si>
  <si>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</si>
  <si>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</si>
  <si>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</si>
  <si>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</si>
  <si>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</si>
  <si>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</si>
  <si>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</si>
  <si>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</si>
  <si>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</si>
  <si>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</si>
  <si>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</si>
  <si>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</si>
  <si>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</si>
  <si>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</si>
  <si>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</si>
  <si>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</si>
  <si>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</si>
  <si>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</si>
  <si>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</si>
  <si>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</si>
  <si>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</si>
  <si>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</si>
  <si>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</si>
  <si>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</si>
  <si>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</si>
  <si>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</si>
  <si>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</si>
  <si>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</si>
  <si>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</si>
  <si>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</si>
  <si>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</si>
  <si>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</si>
  <si>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</si>
  <si>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</si>
  <si>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</si>
  <si>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</si>
  <si>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</si>
  <si>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</si>
  <si>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</si>
  <si>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</si>
  <si>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</si>
  <si>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</si>
  <si>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</si>
  <si>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</si>
  <si>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</si>
  <si>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</si>
  <si>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</si>
  <si>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Ибраев Имангали Талматович</t>
  </si>
  <si>
    <t>Хамидуллина Суфия Еламановна</t>
  </si>
  <si>
    <t>Мурзагалиев Ансаган Ергенович</t>
  </si>
  <si>
    <t>Жумагалиева Гаухар Нуржановна</t>
  </si>
  <si>
    <t>Белан Владислав Фёдорович</t>
  </si>
  <si>
    <t>Джумашев Аламгир Кудайбергенович</t>
  </si>
  <si>
    <t>Бабенко Максим Михайлович</t>
  </si>
  <si>
    <t>Қайржан Әділбек Өтекешұлы</t>
  </si>
  <si>
    <t>Қайрбек Сұлтан Тұрарұлы</t>
  </si>
  <si>
    <t>Нұрболат Диляра Есболатқызы</t>
  </si>
  <si>
    <t>Ганиева Айнамкоз Аскаровна</t>
  </si>
  <si>
    <t>Арыстанова Дарина Руслановна</t>
  </si>
  <si>
    <t>Дворецкая Варвара Евгеньевна</t>
  </si>
  <si>
    <t>Темірбулат Арлан Темірғалиұлы</t>
  </si>
  <si>
    <t>Бахтығали Мұхаммед Серікұлы</t>
  </si>
  <si>
    <t>Утегенова Малика Абаевна</t>
  </si>
  <si>
    <t xml:space="preserve">                                  Оқу жылы: 2023-2024                              Топ:  "Үркер" ерте жас              Өткізу кезеңі: қорытынды                                  Өткізу мерзімі: мамыр</t>
  </si>
  <si>
    <t xml:space="preserve">                                  Оқу жылы:2023-2024                           Топ: "Үркер"  кіші топ              Өткізу кезеңі:қорытынды           Өткізу мерзімі:мамыр</t>
  </si>
  <si>
    <t xml:space="preserve">                                  Оқу жылы: 2023-2024                              Топ: "Таңшолпан" ортаңғы топ                 Өткізу кезеңі:қорытынды        Өткізу мерзімі:мамыр</t>
  </si>
  <si>
    <t xml:space="preserve">                                  Оқу жылы:2023-2024                             Топ: "Таңшолпан" ересек топ                Өткізу кезеңі: қорытынды     Өткізу мерзімі:мамыр</t>
  </si>
  <si>
    <t>Аманшиева Саида</t>
  </si>
  <si>
    <t>Ашхатов Мансур</t>
  </si>
  <si>
    <t>Болат Дияр</t>
  </si>
  <si>
    <t>Ғалимат Нұрдәулет</t>
  </si>
  <si>
    <t>Есенгелді Аяулым</t>
  </si>
  <si>
    <t>Назар Бекназар</t>
  </si>
  <si>
    <t>Нұрлыбек Арсен</t>
  </si>
  <si>
    <t>Курманова Фарида</t>
  </si>
  <si>
    <t>Котлярова Дарья</t>
  </si>
  <si>
    <t>Сущенко Дамир</t>
  </si>
  <si>
    <t>Сайлау  Рамазан</t>
  </si>
  <si>
    <t>Талғат Ахмад</t>
  </si>
  <si>
    <t>Тлепберген Нұрасыл</t>
  </si>
  <si>
    <t>Орынбасар Кәусар</t>
  </si>
  <si>
    <t>Шарибданова Айзере</t>
  </si>
  <si>
    <t>Кайров Алдияр</t>
  </si>
  <si>
    <t>Самат Ақтөре</t>
  </si>
  <si>
    <t>Бисенова Жасмин</t>
  </si>
  <si>
    <t>Тлешова Амина</t>
  </si>
  <si>
    <t>Нұралбек Ерхан</t>
  </si>
  <si>
    <t>Нұрболат Рабина</t>
  </si>
  <si>
    <t>Джумашева Ажар</t>
  </si>
  <si>
    <t>Асылбек Дәулетхан</t>
  </si>
  <si>
    <t>Ерген Қымбат</t>
  </si>
  <si>
    <t>Орынбасар Бексұлтан</t>
  </si>
  <si>
    <t>Арыстанова Аружан</t>
  </si>
  <si>
    <t>Арыстанова Аяжан</t>
  </si>
  <si>
    <t>Назарова Томирис</t>
  </si>
  <si>
    <t xml:space="preserve">                                  Оқу жылы: 2023-2024                              Топ: "Таңшолпан" мектепалды топ                Өткізу кезеңі: қорытынды     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</si>
</sst>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0" xfId="0" applyFont="1"/>
    <xf numFmtId="0" fontId="16" fillId="2" borderId="12" xfId="0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49"/>
  <sheetViews>
    <sheetView view="pageBreakPreview" topLeftCell="A18" zoomScale="60" zoomScaleNormal="50" workbookViewId="0">
      <selection activeCell="N46" sqref="N46"/>
    </sheetView>
  </sheetViews>
  <sheetFormatPr defaultRowHeight="14.5" x14ac:dyDescent="0.35"/>
  <cols>
    <col min="2" max="2" width="27.54296875" customWidth="1"/>
  </cols>
  <sheetData>
    <row r="1" spans="1:254" ht="15.5" x14ac:dyDescent="0.35">
      <c r="A1" s="6" t="s">
        <v>21</v>
      </c>
      <c r="B1" s="13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35">
      <c r="A2" s="70" t="s">
        <v>1394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1375</v>
      </c>
      <c r="DN2" s="87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5" customHeight="1" x14ac:dyDescent="0.35">
      <c r="A4" s="80" t="s">
        <v>0</v>
      </c>
      <c r="B4" s="80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 t="s">
        <v>2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74" t="s">
        <v>88</v>
      </c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92" t="s">
        <v>115</v>
      </c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82" t="s">
        <v>115</v>
      </c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72" t="s">
        <v>138</v>
      </c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</row>
    <row r="5" spans="1:254" ht="15" customHeight="1" x14ac:dyDescent="0.35">
      <c r="A5" s="80"/>
      <c r="B5" s="80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93" t="s">
        <v>116</v>
      </c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 t="s">
        <v>117</v>
      </c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 x14ac:dyDescent="0.35">
      <c r="A6" s="80"/>
      <c r="B6" s="80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5" hidden="1" customHeight="1" x14ac:dyDescent="0.35">
      <c r="A7" s="80"/>
      <c r="B7" s="80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5" hidden="1" customHeight="1" x14ac:dyDescent="0.35">
      <c r="A8" s="80"/>
      <c r="B8" s="8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5" hidden="1" customHeight="1" x14ac:dyDescent="0.35">
      <c r="A9" s="80"/>
      <c r="B9" s="80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5" hidden="1" customHeight="1" x14ac:dyDescent="0.35">
      <c r="A10" s="80"/>
      <c r="B10" s="80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5" customHeight="1" x14ac:dyDescent="0.35">
      <c r="A11" s="80"/>
      <c r="B11" s="80"/>
      <c r="C11" s="83" t="s">
        <v>842</v>
      </c>
      <c r="D11" s="83"/>
      <c r="E11" s="83"/>
      <c r="F11" s="83"/>
      <c r="G11" s="83"/>
      <c r="H11" s="83"/>
      <c r="I11" s="83"/>
      <c r="J11" s="83"/>
      <c r="K11" s="83"/>
      <c r="L11" s="83" t="s">
        <v>845</v>
      </c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 t="s">
        <v>842</v>
      </c>
      <c r="Y11" s="83"/>
      <c r="Z11" s="83"/>
      <c r="AA11" s="83"/>
      <c r="AB11" s="83"/>
      <c r="AC11" s="83"/>
      <c r="AD11" s="83"/>
      <c r="AE11" s="83"/>
      <c r="AF11" s="83"/>
      <c r="AG11" s="83" t="s">
        <v>845</v>
      </c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92" t="s">
        <v>842</v>
      </c>
      <c r="AT11" s="92"/>
      <c r="AU11" s="92"/>
      <c r="AV11" s="92"/>
      <c r="AW11" s="92"/>
      <c r="AX11" s="92"/>
      <c r="AY11" s="92" t="s">
        <v>845</v>
      </c>
      <c r="AZ11" s="92"/>
      <c r="BA11" s="92"/>
      <c r="BB11" s="92"/>
      <c r="BC11" s="92"/>
      <c r="BD11" s="92"/>
      <c r="BE11" s="92"/>
      <c r="BF11" s="92"/>
      <c r="BG11" s="92"/>
      <c r="BH11" s="92" t="s">
        <v>842</v>
      </c>
      <c r="BI11" s="92"/>
      <c r="BJ11" s="92"/>
      <c r="BK11" s="92"/>
      <c r="BL11" s="92"/>
      <c r="BM11" s="92"/>
      <c r="BN11" s="92" t="s">
        <v>845</v>
      </c>
      <c r="BO11" s="92"/>
      <c r="BP11" s="92"/>
      <c r="BQ11" s="92"/>
      <c r="BR11" s="92"/>
      <c r="BS11" s="92"/>
      <c r="BT11" s="92"/>
      <c r="BU11" s="92"/>
      <c r="BV11" s="92"/>
      <c r="BW11" s="92" t="s">
        <v>842</v>
      </c>
      <c r="BX11" s="92"/>
      <c r="BY11" s="92"/>
      <c r="BZ11" s="92"/>
      <c r="CA11" s="92"/>
      <c r="CB11" s="92"/>
      <c r="CC11" s="92" t="s">
        <v>845</v>
      </c>
      <c r="CD11" s="92"/>
      <c r="CE11" s="92"/>
      <c r="CF11" s="92"/>
      <c r="CG11" s="92"/>
      <c r="CH11" s="92"/>
      <c r="CI11" s="92" t="s">
        <v>842</v>
      </c>
      <c r="CJ11" s="92"/>
      <c r="CK11" s="92"/>
      <c r="CL11" s="92"/>
      <c r="CM11" s="92"/>
      <c r="CN11" s="92"/>
      <c r="CO11" s="92"/>
      <c r="CP11" s="92"/>
      <c r="CQ11" s="92"/>
      <c r="CR11" s="92" t="s">
        <v>845</v>
      </c>
      <c r="CS11" s="92"/>
      <c r="CT11" s="92"/>
      <c r="CU11" s="92"/>
      <c r="CV11" s="92"/>
      <c r="CW11" s="92"/>
      <c r="CX11" s="92"/>
      <c r="CY11" s="92"/>
      <c r="CZ11" s="92"/>
      <c r="DA11" s="92" t="s">
        <v>842</v>
      </c>
      <c r="DB11" s="92"/>
      <c r="DC11" s="92"/>
      <c r="DD11" s="92"/>
      <c r="DE11" s="92"/>
      <c r="DF11" s="92"/>
      <c r="DG11" s="92" t="s">
        <v>845</v>
      </c>
      <c r="DH11" s="92"/>
      <c r="DI11" s="92"/>
      <c r="DJ11" s="92"/>
      <c r="DK11" s="92"/>
      <c r="DL11" s="92"/>
      <c r="DM11" s="92"/>
      <c r="DN11" s="92"/>
      <c r="DO11" s="92"/>
    </row>
    <row r="12" spans="1:254" ht="15.65" customHeight="1" x14ac:dyDescent="0.35">
      <c r="A12" s="80"/>
      <c r="B12" s="80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 x14ac:dyDescent="0.35">
      <c r="A13" s="80"/>
      <c r="B13" s="80"/>
      <c r="C13" s="71" t="s">
        <v>839</v>
      </c>
      <c r="D13" s="71"/>
      <c r="E13" s="71"/>
      <c r="F13" s="71" t="s">
        <v>1334</v>
      </c>
      <c r="G13" s="71"/>
      <c r="H13" s="71"/>
      <c r="I13" s="71" t="s">
        <v>29</v>
      </c>
      <c r="J13" s="71"/>
      <c r="K13" s="71"/>
      <c r="L13" s="71" t="s">
        <v>37</v>
      </c>
      <c r="M13" s="71"/>
      <c r="N13" s="71"/>
      <c r="O13" s="71" t="s">
        <v>39</v>
      </c>
      <c r="P13" s="71"/>
      <c r="Q13" s="71"/>
      <c r="R13" s="71" t="s">
        <v>40</v>
      </c>
      <c r="S13" s="71"/>
      <c r="T13" s="71"/>
      <c r="U13" s="71" t="s">
        <v>43</v>
      </c>
      <c r="V13" s="71"/>
      <c r="W13" s="71"/>
      <c r="X13" s="71" t="s">
        <v>846</v>
      </c>
      <c r="Y13" s="71"/>
      <c r="Z13" s="71"/>
      <c r="AA13" s="71" t="s">
        <v>848</v>
      </c>
      <c r="AB13" s="71"/>
      <c r="AC13" s="71"/>
      <c r="AD13" s="71" t="s">
        <v>850</v>
      </c>
      <c r="AE13" s="71"/>
      <c r="AF13" s="71"/>
      <c r="AG13" s="71" t="s">
        <v>852</v>
      </c>
      <c r="AH13" s="71"/>
      <c r="AI13" s="71"/>
      <c r="AJ13" s="71" t="s">
        <v>854</v>
      </c>
      <c r="AK13" s="71"/>
      <c r="AL13" s="71"/>
      <c r="AM13" s="71" t="s">
        <v>858</v>
      </c>
      <c r="AN13" s="71"/>
      <c r="AO13" s="71"/>
      <c r="AP13" s="71" t="s">
        <v>859</v>
      </c>
      <c r="AQ13" s="71"/>
      <c r="AR13" s="71"/>
      <c r="AS13" s="71" t="s">
        <v>861</v>
      </c>
      <c r="AT13" s="71"/>
      <c r="AU13" s="71"/>
      <c r="AV13" s="71" t="s">
        <v>862</v>
      </c>
      <c r="AW13" s="71"/>
      <c r="AX13" s="71"/>
      <c r="AY13" s="71" t="s">
        <v>865</v>
      </c>
      <c r="AZ13" s="71"/>
      <c r="BA13" s="71"/>
      <c r="BB13" s="71" t="s">
        <v>866</v>
      </c>
      <c r="BC13" s="71"/>
      <c r="BD13" s="71"/>
      <c r="BE13" s="71" t="s">
        <v>869</v>
      </c>
      <c r="BF13" s="71"/>
      <c r="BG13" s="71"/>
      <c r="BH13" s="71" t="s">
        <v>870</v>
      </c>
      <c r="BI13" s="71"/>
      <c r="BJ13" s="71"/>
      <c r="BK13" s="71" t="s">
        <v>874</v>
      </c>
      <c r="BL13" s="71"/>
      <c r="BM13" s="71"/>
      <c r="BN13" s="71" t="s">
        <v>873</v>
      </c>
      <c r="BO13" s="71"/>
      <c r="BP13" s="71"/>
      <c r="BQ13" s="71" t="s">
        <v>875</v>
      </c>
      <c r="BR13" s="71"/>
      <c r="BS13" s="71"/>
      <c r="BT13" s="71" t="s">
        <v>876</v>
      </c>
      <c r="BU13" s="71"/>
      <c r="BV13" s="71"/>
      <c r="BW13" s="71" t="s">
        <v>878</v>
      </c>
      <c r="BX13" s="71"/>
      <c r="BY13" s="71"/>
      <c r="BZ13" s="71" t="s">
        <v>880</v>
      </c>
      <c r="CA13" s="71"/>
      <c r="CB13" s="71"/>
      <c r="CC13" s="71" t="s">
        <v>881</v>
      </c>
      <c r="CD13" s="71"/>
      <c r="CE13" s="71"/>
      <c r="CF13" s="71" t="s">
        <v>882</v>
      </c>
      <c r="CG13" s="71"/>
      <c r="CH13" s="71"/>
      <c r="CI13" s="71" t="s">
        <v>884</v>
      </c>
      <c r="CJ13" s="71"/>
      <c r="CK13" s="71"/>
      <c r="CL13" s="71" t="s">
        <v>126</v>
      </c>
      <c r="CM13" s="71"/>
      <c r="CN13" s="71"/>
      <c r="CO13" s="71" t="s">
        <v>128</v>
      </c>
      <c r="CP13" s="71"/>
      <c r="CQ13" s="71"/>
      <c r="CR13" s="71" t="s">
        <v>885</v>
      </c>
      <c r="CS13" s="71"/>
      <c r="CT13" s="71"/>
      <c r="CU13" s="71" t="s">
        <v>133</v>
      </c>
      <c r="CV13" s="71"/>
      <c r="CW13" s="71"/>
      <c r="CX13" s="71" t="s">
        <v>886</v>
      </c>
      <c r="CY13" s="71"/>
      <c r="CZ13" s="71"/>
      <c r="DA13" s="71" t="s">
        <v>887</v>
      </c>
      <c r="DB13" s="71"/>
      <c r="DC13" s="71"/>
      <c r="DD13" s="71" t="s">
        <v>891</v>
      </c>
      <c r="DE13" s="71"/>
      <c r="DF13" s="71"/>
      <c r="DG13" s="71" t="s">
        <v>893</v>
      </c>
      <c r="DH13" s="71"/>
      <c r="DI13" s="71"/>
      <c r="DJ13" s="71" t="s">
        <v>895</v>
      </c>
      <c r="DK13" s="71"/>
      <c r="DL13" s="71"/>
      <c r="DM13" s="71" t="s">
        <v>897</v>
      </c>
      <c r="DN13" s="71"/>
      <c r="DO13" s="71"/>
    </row>
    <row r="14" spans="1:254" ht="111.75" customHeight="1" thickBot="1" x14ac:dyDescent="0.4">
      <c r="A14" s="80"/>
      <c r="B14" s="80"/>
      <c r="C14" s="55" t="s">
        <v>16</v>
      </c>
      <c r="D14" s="55" t="s">
        <v>17</v>
      </c>
      <c r="E14" s="55" t="s">
        <v>18</v>
      </c>
      <c r="F14" s="55" t="s">
        <v>19</v>
      </c>
      <c r="G14" s="55" t="s">
        <v>20</v>
      </c>
      <c r="H14" s="55" t="s">
        <v>840</v>
      </c>
      <c r="I14" s="55" t="s">
        <v>30</v>
      </c>
      <c r="J14" s="55" t="s">
        <v>841</v>
      </c>
      <c r="K14" s="55" t="s">
        <v>31</v>
      </c>
      <c r="L14" s="55" t="s">
        <v>30</v>
      </c>
      <c r="M14" s="55" t="s">
        <v>38</v>
      </c>
      <c r="N14" s="55" t="s">
        <v>31</v>
      </c>
      <c r="O14" s="55" t="s">
        <v>39</v>
      </c>
      <c r="P14" s="55" t="s">
        <v>39</v>
      </c>
      <c r="Q14" s="55" t="s">
        <v>35</v>
      </c>
      <c r="R14" s="55" t="s">
        <v>41</v>
      </c>
      <c r="S14" s="55" t="s">
        <v>42</v>
      </c>
      <c r="T14" s="55" t="s">
        <v>35</v>
      </c>
      <c r="U14" s="55" t="s">
        <v>434</v>
      </c>
      <c r="V14" s="55" t="s">
        <v>843</v>
      </c>
      <c r="W14" s="55" t="s">
        <v>844</v>
      </c>
      <c r="X14" s="55" t="s">
        <v>72</v>
      </c>
      <c r="Y14" s="55" t="s">
        <v>59</v>
      </c>
      <c r="Z14" s="55" t="s">
        <v>847</v>
      </c>
      <c r="AA14" s="55" t="s">
        <v>849</v>
      </c>
      <c r="AB14" s="55" t="s">
        <v>85</v>
      </c>
      <c r="AC14" s="55" t="s">
        <v>86</v>
      </c>
      <c r="AD14" s="55" t="s">
        <v>62</v>
      </c>
      <c r="AE14" s="55" t="s">
        <v>63</v>
      </c>
      <c r="AF14" s="55" t="s">
        <v>851</v>
      </c>
      <c r="AG14" s="55" t="s">
        <v>853</v>
      </c>
      <c r="AH14" s="55" t="s">
        <v>66</v>
      </c>
      <c r="AI14" s="55" t="s">
        <v>67</v>
      </c>
      <c r="AJ14" s="55" t="s">
        <v>855</v>
      </c>
      <c r="AK14" s="55" t="s">
        <v>856</v>
      </c>
      <c r="AL14" s="55" t="s">
        <v>857</v>
      </c>
      <c r="AM14" s="55" t="s">
        <v>60</v>
      </c>
      <c r="AN14" s="55" t="s">
        <v>61</v>
      </c>
      <c r="AO14" s="55" t="s">
        <v>35</v>
      </c>
      <c r="AP14" s="55" t="s">
        <v>206</v>
      </c>
      <c r="AQ14" s="55" t="s">
        <v>860</v>
      </c>
      <c r="AR14" s="55" t="s">
        <v>86</v>
      </c>
      <c r="AS14" s="55" t="s">
        <v>73</v>
      </c>
      <c r="AT14" s="55" t="s">
        <v>74</v>
      </c>
      <c r="AU14" s="55" t="s">
        <v>75</v>
      </c>
      <c r="AV14" s="55" t="s">
        <v>76</v>
      </c>
      <c r="AW14" s="55" t="s">
        <v>863</v>
      </c>
      <c r="AX14" s="55" t="s">
        <v>864</v>
      </c>
      <c r="AY14" s="55" t="s">
        <v>77</v>
      </c>
      <c r="AZ14" s="55" t="s">
        <v>78</v>
      </c>
      <c r="BA14" s="55" t="s">
        <v>79</v>
      </c>
      <c r="BB14" s="55" t="s">
        <v>83</v>
      </c>
      <c r="BC14" s="55" t="s">
        <v>867</v>
      </c>
      <c r="BD14" s="55" t="s">
        <v>868</v>
      </c>
      <c r="BE14" s="55" t="s">
        <v>80</v>
      </c>
      <c r="BF14" s="55" t="s">
        <v>81</v>
      </c>
      <c r="BG14" s="55" t="s">
        <v>82</v>
      </c>
      <c r="BH14" s="55" t="s">
        <v>871</v>
      </c>
      <c r="BI14" s="55" t="s">
        <v>103</v>
      </c>
      <c r="BJ14" s="55" t="s">
        <v>192</v>
      </c>
      <c r="BK14" s="55" t="s">
        <v>872</v>
      </c>
      <c r="BL14" s="55" t="s">
        <v>375</v>
      </c>
      <c r="BM14" s="55" t="s">
        <v>96</v>
      </c>
      <c r="BN14" s="55" t="s">
        <v>102</v>
      </c>
      <c r="BO14" s="55" t="s">
        <v>103</v>
      </c>
      <c r="BP14" s="55" t="s">
        <v>192</v>
      </c>
      <c r="BQ14" s="55" t="s">
        <v>100</v>
      </c>
      <c r="BR14" s="55" t="s">
        <v>1318</v>
      </c>
      <c r="BS14" s="55" t="s">
        <v>1319</v>
      </c>
      <c r="BT14" s="55" t="s">
        <v>95</v>
      </c>
      <c r="BU14" s="55" t="s">
        <v>877</v>
      </c>
      <c r="BV14" s="55" t="s">
        <v>104</v>
      </c>
      <c r="BW14" s="55" t="s">
        <v>27</v>
      </c>
      <c r="BX14" s="55" t="s">
        <v>34</v>
      </c>
      <c r="BY14" s="55" t="s">
        <v>879</v>
      </c>
      <c r="BZ14" s="55" t="s">
        <v>118</v>
      </c>
      <c r="CA14" s="55" t="s">
        <v>119</v>
      </c>
      <c r="CB14" s="55" t="s">
        <v>120</v>
      </c>
      <c r="CC14" s="55" t="s">
        <v>121</v>
      </c>
      <c r="CD14" s="55" t="s">
        <v>122</v>
      </c>
      <c r="CE14" s="55" t="s">
        <v>123</v>
      </c>
      <c r="CF14" s="55" t="s">
        <v>124</v>
      </c>
      <c r="CG14" s="55" t="s">
        <v>883</v>
      </c>
      <c r="CH14" s="55" t="s">
        <v>125</v>
      </c>
      <c r="CI14" s="55" t="s">
        <v>33</v>
      </c>
      <c r="CJ14" s="55" t="s">
        <v>34</v>
      </c>
      <c r="CK14" s="55" t="s">
        <v>35</v>
      </c>
      <c r="CL14" s="55" t="s">
        <v>30</v>
      </c>
      <c r="CM14" s="55" t="s">
        <v>38</v>
      </c>
      <c r="CN14" s="55" t="s">
        <v>127</v>
      </c>
      <c r="CO14" s="55" t="s">
        <v>77</v>
      </c>
      <c r="CP14" s="55" t="s">
        <v>129</v>
      </c>
      <c r="CQ14" s="55" t="s">
        <v>79</v>
      </c>
      <c r="CR14" s="55" t="s">
        <v>130</v>
      </c>
      <c r="CS14" s="55" t="s">
        <v>131</v>
      </c>
      <c r="CT14" s="55" t="s">
        <v>132</v>
      </c>
      <c r="CU14" s="55" t="s">
        <v>134</v>
      </c>
      <c r="CV14" s="55" t="s">
        <v>131</v>
      </c>
      <c r="CW14" s="55" t="s">
        <v>86</v>
      </c>
      <c r="CX14" s="55" t="s">
        <v>135</v>
      </c>
      <c r="CY14" s="55" t="s">
        <v>136</v>
      </c>
      <c r="CZ14" s="55" t="s">
        <v>137</v>
      </c>
      <c r="DA14" s="55" t="s">
        <v>888</v>
      </c>
      <c r="DB14" s="55" t="s">
        <v>889</v>
      </c>
      <c r="DC14" s="55" t="s">
        <v>890</v>
      </c>
      <c r="DD14" s="55" t="s">
        <v>33</v>
      </c>
      <c r="DE14" s="55" t="s">
        <v>34</v>
      </c>
      <c r="DF14" s="55" t="s">
        <v>892</v>
      </c>
      <c r="DG14" s="55" t="s">
        <v>145</v>
      </c>
      <c r="DH14" s="55" t="s">
        <v>894</v>
      </c>
      <c r="DI14" s="55" t="s">
        <v>146</v>
      </c>
      <c r="DJ14" s="55" t="s">
        <v>896</v>
      </c>
      <c r="DK14" s="55" t="s">
        <v>149</v>
      </c>
      <c r="DL14" s="55" t="s">
        <v>150</v>
      </c>
      <c r="DM14" s="55" t="s">
        <v>152</v>
      </c>
      <c r="DN14" s="55" t="s">
        <v>898</v>
      </c>
      <c r="DO14" s="55" t="s">
        <v>899</v>
      </c>
    </row>
    <row r="15" spans="1:254" ht="31.5" thickBot="1" x14ac:dyDescent="0.4">
      <c r="A15" s="19">
        <v>1</v>
      </c>
      <c r="B15" s="60" t="s">
        <v>1378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>
        <v>1</v>
      </c>
      <c r="CG15" s="5"/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ht="31.5" thickBot="1" x14ac:dyDescent="0.4">
      <c r="A16" s="2">
        <v>2</v>
      </c>
      <c r="B16" s="61" t="s">
        <v>1379</v>
      </c>
      <c r="C16" s="5">
        <v>1</v>
      </c>
      <c r="D16" s="57"/>
      <c r="E16" s="5"/>
      <c r="F16" s="5">
        <v>1</v>
      </c>
      <c r="G16" s="57"/>
      <c r="H16" s="5"/>
      <c r="I16" s="5">
        <v>1</v>
      </c>
      <c r="J16" s="57"/>
      <c r="K16" s="57"/>
      <c r="L16" s="5">
        <v>1</v>
      </c>
      <c r="M16" s="57"/>
      <c r="N16" s="57"/>
      <c r="O16" s="57">
        <v>1</v>
      </c>
      <c r="P16" s="57"/>
      <c r="Q16" s="57"/>
      <c r="R16" s="57">
        <v>1</v>
      </c>
      <c r="S16" s="57"/>
      <c r="T16" s="57"/>
      <c r="U16" s="57">
        <v>1</v>
      </c>
      <c r="V16" s="57"/>
      <c r="W16" s="57"/>
      <c r="X16" s="57">
        <v>1</v>
      </c>
      <c r="Y16" s="57"/>
      <c r="Z16" s="57"/>
      <c r="AA16" s="57">
        <v>1</v>
      </c>
      <c r="AB16" s="57"/>
      <c r="AC16" s="57"/>
      <c r="AD16" s="57">
        <v>1</v>
      </c>
      <c r="AE16" s="57"/>
      <c r="AF16" s="57"/>
      <c r="AG16" s="57">
        <v>1</v>
      </c>
      <c r="AH16" s="57"/>
      <c r="AI16" s="57"/>
      <c r="AJ16" s="57">
        <v>1</v>
      </c>
      <c r="AK16" s="57"/>
      <c r="AL16" s="57"/>
      <c r="AM16" s="57">
        <v>1</v>
      </c>
      <c r="AN16" s="57"/>
      <c r="AO16" s="57"/>
      <c r="AP16" s="57">
        <v>1</v>
      </c>
      <c r="AQ16" s="57"/>
      <c r="AR16" s="57"/>
      <c r="AS16" s="57">
        <v>1</v>
      </c>
      <c r="AT16" s="57"/>
      <c r="AU16" s="57"/>
      <c r="AV16" s="57">
        <v>1</v>
      </c>
      <c r="AW16" s="57"/>
      <c r="AX16" s="57"/>
      <c r="AY16" s="57">
        <v>1</v>
      </c>
      <c r="AZ16" s="57"/>
      <c r="BA16" s="57"/>
      <c r="BB16" s="57">
        <v>1</v>
      </c>
      <c r="BC16" s="57"/>
      <c r="BD16" s="57"/>
      <c r="BE16" s="57">
        <v>1</v>
      </c>
      <c r="BF16" s="57"/>
      <c r="BG16" s="57"/>
      <c r="BH16" s="57">
        <v>1</v>
      </c>
      <c r="BI16" s="57"/>
      <c r="BJ16" s="57"/>
      <c r="BK16" s="57">
        <v>1</v>
      </c>
      <c r="BL16" s="57"/>
      <c r="BM16" s="57"/>
      <c r="BN16" s="57">
        <v>1</v>
      </c>
      <c r="BO16" s="57"/>
      <c r="BP16" s="57"/>
      <c r="BQ16" s="57">
        <v>1</v>
      </c>
      <c r="BR16" s="57"/>
      <c r="BS16" s="57"/>
      <c r="BT16" s="57">
        <v>1</v>
      </c>
      <c r="BU16" s="57"/>
      <c r="BV16" s="57"/>
      <c r="BW16" s="5">
        <v>1</v>
      </c>
      <c r="BX16" s="57"/>
      <c r="BY16" s="57"/>
      <c r="BZ16" s="5">
        <v>1</v>
      </c>
      <c r="CA16" s="57"/>
      <c r="CB16" s="57"/>
      <c r="CC16" s="5">
        <v>1</v>
      </c>
      <c r="CD16" s="57"/>
      <c r="CE16" s="57"/>
      <c r="CF16" s="5">
        <v>1</v>
      </c>
      <c r="CG16" s="57"/>
      <c r="CH16" s="57"/>
      <c r="CI16" s="5">
        <v>1</v>
      </c>
      <c r="CJ16" s="57"/>
      <c r="CK16" s="57"/>
      <c r="CL16" s="5">
        <v>1</v>
      </c>
      <c r="CM16" s="57"/>
      <c r="CN16" s="57"/>
      <c r="CO16" s="5">
        <v>1</v>
      </c>
      <c r="CP16" s="57"/>
      <c r="CQ16" s="57"/>
      <c r="CR16" s="5">
        <v>1</v>
      </c>
      <c r="CS16" s="57"/>
      <c r="CT16" s="57"/>
      <c r="CU16" s="5">
        <v>1</v>
      </c>
      <c r="CV16" s="57"/>
      <c r="CW16" s="57"/>
      <c r="CX16" s="5">
        <v>1</v>
      </c>
      <c r="CY16" s="57"/>
      <c r="CZ16" s="57"/>
      <c r="DA16" s="5">
        <v>1</v>
      </c>
      <c r="DB16" s="57"/>
      <c r="DC16" s="57"/>
      <c r="DD16" s="5">
        <v>1</v>
      </c>
      <c r="DE16" s="57"/>
      <c r="DF16" s="57"/>
      <c r="DG16" s="5">
        <v>1</v>
      </c>
      <c r="DH16" s="57"/>
      <c r="DI16" s="57"/>
      <c r="DJ16" s="5">
        <v>1</v>
      </c>
      <c r="DK16" s="57"/>
      <c r="DL16" s="57"/>
      <c r="DM16" s="5">
        <v>1</v>
      </c>
      <c r="DN16" s="57"/>
      <c r="DO16" s="57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ht="31.5" thickBot="1" x14ac:dyDescent="0.4">
      <c r="A17" s="2">
        <v>3</v>
      </c>
      <c r="B17" s="61" t="s">
        <v>1380</v>
      </c>
      <c r="C17" s="5">
        <v>1</v>
      </c>
      <c r="D17" s="57"/>
      <c r="E17" s="5"/>
      <c r="F17" s="5"/>
      <c r="G17" s="57">
        <v>1</v>
      </c>
      <c r="H17" s="5"/>
      <c r="I17" s="5">
        <v>1</v>
      </c>
      <c r="J17" s="57"/>
      <c r="K17" s="57"/>
      <c r="L17" s="5">
        <v>1</v>
      </c>
      <c r="M17" s="57"/>
      <c r="N17" s="57"/>
      <c r="O17" s="57">
        <v>1</v>
      </c>
      <c r="P17" s="57"/>
      <c r="Q17" s="57"/>
      <c r="R17" s="57"/>
      <c r="S17" s="57">
        <v>1</v>
      </c>
      <c r="T17" s="57"/>
      <c r="U17" s="57">
        <v>1</v>
      </c>
      <c r="V17" s="57"/>
      <c r="W17" s="57"/>
      <c r="X17" s="57">
        <v>1</v>
      </c>
      <c r="Y17" s="57"/>
      <c r="Z17" s="57"/>
      <c r="AA17" s="57">
        <v>1</v>
      </c>
      <c r="AB17" s="57"/>
      <c r="AC17" s="57"/>
      <c r="AD17" s="57">
        <v>1</v>
      </c>
      <c r="AE17" s="57"/>
      <c r="AF17" s="57"/>
      <c r="AG17" s="57"/>
      <c r="AH17" s="57">
        <v>1</v>
      </c>
      <c r="AI17" s="57"/>
      <c r="AJ17" s="57">
        <v>1</v>
      </c>
      <c r="AK17" s="57"/>
      <c r="AL17" s="57"/>
      <c r="AM17" s="57">
        <v>1</v>
      </c>
      <c r="AN17" s="57"/>
      <c r="AO17" s="57"/>
      <c r="AP17" s="57"/>
      <c r="AQ17" s="57">
        <v>1</v>
      </c>
      <c r="AR17" s="57"/>
      <c r="AS17" s="57">
        <v>1</v>
      </c>
      <c r="AT17" s="57"/>
      <c r="AU17" s="57"/>
      <c r="AV17" s="57">
        <v>1</v>
      </c>
      <c r="AW17" s="57"/>
      <c r="AX17" s="57"/>
      <c r="AY17" s="57"/>
      <c r="AZ17" s="57">
        <v>1</v>
      </c>
      <c r="BA17" s="57"/>
      <c r="BB17" s="57">
        <v>1</v>
      </c>
      <c r="BC17" s="57"/>
      <c r="BD17" s="57"/>
      <c r="BE17" s="57"/>
      <c r="BF17" s="57">
        <v>1</v>
      </c>
      <c r="BG17" s="57"/>
      <c r="BH17" s="57">
        <v>1</v>
      </c>
      <c r="BI17" s="57"/>
      <c r="BJ17" s="57"/>
      <c r="BK17" s="57">
        <v>1</v>
      </c>
      <c r="BL17" s="57"/>
      <c r="BM17" s="57"/>
      <c r="BN17" s="57">
        <v>1</v>
      </c>
      <c r="BO17" s="57"/>
      <c r="BP17" s="57"/>
      <c r="BQ17" s="57">
        <v>1</v>
      </c>
      <c r="BR17" s="57"/>
      <c r="BS17" s="57"/>
      <c r="BT17" s="57"/>
      <c r="BU17" s="57">
        <v>1</v>
      </c>
      <c r="BV17" s="57"/>
      <c r="BW17" s="5">
        <v>1</v>
      </c>
      <c r="BX17" s="57"/>
      <c r="BY17" s="57"/>
      <c r="BZ17" s="5">
        <v>1</v>
      </c>
      <c r="CA17" s="57"/>
      <c r="CB17" s="57"/>
      <c r="CC17" s="5"/>
      <c r="CD17" s="57">
        <v>1</v>
      </c>
      <c r="CE17" s="57"/>
      <c r="CF17" s="5">
        <v>1</v>
      </c>
      <c r="CG17" s="57"/>
      <c r="CH17" s="57"/>
      <c r="CI17" s="5">
        <v>1</v>
      </c>
      <c r="CJ17" s="57"/>
      <c r="CK17" s="57"/>
      <c r="CL17" s="5">
        <v>1</v>
      </c>
      <c r="CM17" s="57"/>
      <c r="CN17" s="57"/>
      <c r="CO17" s="5">
        <v>1</v>
      </c>
      <c r="CP17" s="57"/>
      <c r="CQ17" s="57"/>
      <c r="CR17" s="5">
        <v>1</v>
      </c>
      <c r="CS17" s="57"/>
      <c r="CT17" s="57"/>
      <c r="CU17" s="5"/>
      <c r="CV17" s="57">
        <v>1</v>
      </c>
      <c r="CW17" s="57"/>
      <c r="CX17" s="5">
        <v>1</v>
      </c>
      <c r="CY17" s="57"/>
      <c r="CZ17" s="57"/>
      <c r="DA17" s="5">
        <v>1</v>
      </c>
      <c r="DB17" s="57"/>
      <c r="DC17" s="57"/>
      <c r="DD17" s="5">
        <v>1</v>
      </c>
      <c r="DE17" s="57"/>
      <c r="DF17" s="57"/>
      <c r="DG17" s="5">
        <v>1</v>
      </c>
      <c r="DH17" s="57"/>
      <c r="DI17" s="57"/>
      <c r="DJ17" s="5"/>
      <c r="DK17" s="57">
        <v>1</v>
      </c>
      <c r="DL17" s="57"/>
      <c r="DM17" s="5"/>
      <c r="DN17" s="57">
        <v>1</v>
      </c>
      <c r="DO17" s="57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ht="31.5" thickBot="1" x14ac:dyDescent="0.4">
      <c r="A18" s="2">
        <v>4</v>
      </c>
      <c r="B18" s="61" t="s">
        <v>1381</v>
      </c>
      <c r="C18" s="5">
        <v>1</v>
      </c>
      <c r="D18" s="57"/>
      <c r="E18" s="5"/>
      <c r="F18" s="5">
        <v>1</v>
      </c>
      <c r="G18" s="57"/>
      <c r="H18" s="5"/>
      <c r="I18" s="5">
        <v>1</v>
      </c>
      <c r="J18" s="57"/>
      <c r="K18" s="57"/>
      <c r="L18" s="5">
        <v>1</v>
      </c>
      <c r="M18" s="57"/>
      <c r="N18" s="57"/>
      <c r="O18" s="57">
        <v>1</v>
      </c>
      <c r="P18" s="57"/>
      <c r="Q18" s="57"/>
      <c r="R18" s="57">
        <v>1</v>
      </c>
      <c r="S18" s="57"/>
      <c r="T18" s="57"/>
      <c r="U18" s="57">
        <v>1</v>
      </c>
      <c r="V18" s="57"/>
      <c r="W18" s="57"/>
      <c r="X18" s="57">
        <v>1</v>
      </c>
      <c r="Y18" s="57"/>
      <c r="Z18" s="57"/>
      <c r="AA18" s="57">
        <v>1</v>
      </c>
      <c r="AB18" s="57"/>
      <c r="AC18" s="57"/>
      <c r="AD18" s="57">
        <v>1</v>
      </c>
      <c r="AE18" s="57"/>
      <c r="AF18" s="57"/>
      <c r="AG18" s="57">
        <v>1</v>
      </c>
      <c r="AH18" s="57"/>
      <c r="AI18" s="57"/>
      <c r="AJ18" s="57">
        <v>1</v>
      </c>
      <c r="AK18" s="57"/>
      <c r="AL18" s="57"/>
      <c r="AM18" s="57">
        <v>1</v>
      </c>
      <c r="AN18" s="57"/>
      <c r="AO18" s="57"/>
      <c r="AP18" s="57">
        <v>1</v>
      </c>
      <c r="AQ18" s="57"/>
      <c r="AR18" s="57"/>
      <c r="AS18" s="57">
        <v>1</v>
      </c>
      <c r="AT18" s="57"/>
      <c r="AU18" s="57"/>
      <c r="AV18" s="57">
        <v>1</v>
      </c>
      <c r="AW18" s="57"/>
      <c r="AX18" s="57"/>
      <c r="AY18" s="57">
        <v>1</v>
      </c>
      <c r="AZ18" s="57"/>
      <c r="BA18" s="57"/>
      <c r="BB18" s="57">
        <v>1</v>
      </c>
      <c r="BC18" s="57"/>
      <c r="BD18" s="57"/>
      <c r="BE18" s="57">
        <v>1</v>
      </c>
      <c r="BF18" s="57"/>
      <c r="BG18" s="57"/>
      <c r="BH18" s="57">
        <v>1</v>
      </c>
      <c r="BI18" s="57"/>
      <c r="BJ18" s="57"/>
      <c r="BK18" s="57">
        <v>1</v>
      </c>
      <c r="BL18" s="57"/>
      <c r="BM18" s="57"/>
      <c r="BN18" s="57">
        <v>1</v>
      </c>
      <c r="BO18" s="57"/>
      <c r="BP18" s="57"/>
      <c r="BQ18" s="57">
        <v>1</v>
      </c>
      <c r="BR18" s="57"/>
      <c r="BS18" s="57"/>
      <c r="BT18" s="57">
        <v>1</v>
      </c>
      <c r="BU18" s="57"/>
      <c r="BV18" s="57"/>
      <c r="BW18" s="5">
        <v>1</v>
      </c>
      <c r="BX18" s="57"/>
      <c r="BY18" s="57"/>
      <c r="BZ18" s="5">
        <v>1</v>
      </c>
      <c r="CA18" s="57"/>
      <c r="CB18" s="57"/>
      <c r="CC18" s="5">
        <v>1</v>
      </c>
      <c r="CD18" s="57"/>
      <c r="CE18" s="57"/>
      <c r="CF18" s="5">
        <v>1</v>
      </c>
      <c r="CG18" s="57"/>
      <c r="CH18" s="57"/>
      <c r="CI18" s="5">
        <v>1</v>
      </c>
      <c r="CJ18" s="57"/>
      <c r="CK18" s="57"/>
      <c r="CL18" s="5">
        <v>1</v>
      </c>
      <c r="CM18" s="57"/>
      <c r="CN18" s="57"/>
      <c r="CO18" s="5">
        <v>1</v>
      </c>
      <c r="CP18" s="57"/>
      <c r="CQ18" s="57"/>
      <c r="CR18" s="5">
        <v>1</v>
      </c>
      <c r="CS18" s="57"/>
      <c r="CT18" s="57"/>
      <c r="CU18" s="5">
        <v>1</v>
      </c>
      <c r="CV18" s="57"/>
      <c r="CW18" s="57"/>
      <c r="CX18" s="5">
        <v>1</v>
      </c>
      <c r="CY18" s="57"/>
      <c r="CZ18" s="57"/>
      <c r="DA18" s="5">
        <v>1</v>
      </c>
      <c r="DB18" s="57"/>
      <c r="DC18" s="57"/>
      <c r="DD18" s="5">
        <v>1</v>
      </c>
      <c r="DE18" s="57"/>
      <c r="DF18" s="57"/>
      <c r="DG18" s="5">
        <v>1</v>
      </c>
      <c r="DH18" s="57"/>
      <c r="DI18" s="57"/>
      <c r="DJ18" s="5">
        <v>1</v>
      </c>
      <c r="DK18" s="57"/>
      <c r="DL18" s="57"/>
      <c r="DM18" s="5">
        <v>1</v>
      </c>
      <c r="DN18" s="57"/>
      <c r="DO18" s="57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ht="31.5" thickBot="1" x14ac:dyDescent="0.4">
      <c r="A19" s="2">
        <v>5</v>
      </c>
      <c r="B19" s="61" t="s">
        <v>1382</v>
      </c>
      <c r="C19" s="5">
        <v>1</v>
      </c>
      <c r="D19" s="57"/>
      <c r="E19" s="5"/>
      <c r="F19" s="5">
        <v>1</v>
      </c>
      <c r="G19" s="57"/>
      <c r="H19" s="5"/>
      <c r="I19" s="5">
        <v>1</v>
      </c>
      <c r="J19" s="57"/>
      <c r="K19" s="57"/>
      <c r="L19" s="5">
        <v>1</v>
      </c>
      <c r="M19" s="57"/>
      <c r="N19" s="57"/>
      <c r="O19" s="57">
        <v>1</v>
      </c>
      <c r="P19" s="57"/>
      <c r="Q19" s="57"/>
      <c r="R19" s="57">
        <v>1</v>
      </c>
      <c r="S19" s="57"/>
      <c r="T19" s="57"/>
      <c r="U19" s="57">
        <v>1</v>
      </c>
      <c r="V19" s="57"/>
      <c r="W19" s="57"/>
      <c r="X19" s="57">
        <v>1</v>
      </c>
      <c r="Y19" s="57"/>
      <c r="Z19" s="57"/>
      <c r="AA19" s="57">
        <v>1</v>
      </c>
      <c r="AB19" s="57"/>
      <c r="AC19" s="57"/>
      <c r="AD19" s="57">
        <v>1</v>
      </c>
      <c r="AE19" s="57"/>
      <c r="AF19" s="57"/>
      <c r="AG19" s="57"/>
      <c r="AH19" s="57">
        <v>1</v>
      </c>
      <c r="AI19" s="57"/>
      <c r="AJ19" s="57">
        <v>1</v>
      </c>
      <c r="AK19" s="57"/>
      <c r="AL19" s="57"/>
      <c r="AM19" s="57">
        <v>1</v>
      </c>
      <c r="AN19" s="57"/>
      <c r="AO19" s="57"/>
      <c r="AP19" s="57">
        <v>1</v>
      </c>
      <c r="AQ19" s="57"/>
      <c r="AR19" s="57"/>
      <c r="AS19" s="57">
        <v>1</v>
      </c>
      <c r="AT19" s="57"/>
      <c r="AU19" s="57"/>
      <c r="AV19" s="57">
        <v>1</v>
      </c>
      <c r="AW19" s="57"/>
      <c r="AX19" s="57"/>
      <c r="AY19" s="57">
        <v>1</v>
      </c>
      <c r="AZ19" s="57"/>
      <c r="BA19" s="57"/>
      <c r="BB19" s="57">
        <v>1</v>
      </c>
      <c r="BC19" s="57"/>
      <c r="BD19" s="57"/>
      <c r="BE19" s="57">
        <v>1</v>
      </c>
      <c r="BF19" s="57"/>
      <c r="BG19" s="57"/>
      <c r="BH19" s="57">
        <v>1</v>
      </c>
      <c r="BI19" s="57"/>
      <c r="BJ19" s="57"/>
      <c r="BK19" s="57">
        <v>1</v>
      </c>
      <c r="BL19" s="57"/>
      <c r="BM19" s="57"/>
      <c r="BN19" s="57">
        <v>1</v>
      </c>
      <c r="BO19" s="57"/>
      <c r="BP19" s="57"/>
      <c r="BQ19" s="57">
        <v>1</v>
      </c>
      <c r="BR19" s="57"/>
      <c r="BS19" s="57"/>
      <c r="BT19" s="57">
        <v>1</v>
      </c>
      <c r="BU19" s="57"/>
      <c r="BV19" s="57"/>
      <c r="BW19" s="5">
        <v>1</v>
      </c>
      <c r="BX19" s="57"/>
      <c r="BY19" s="57"/>
      <c r="BZ19" s="5">
        <v>1</v>
      </c>
      <c r="CA19" s="57"/>
      <c r="CB19" s="57"/>
      <c r="CC19" s="5">
        <v>1</v>
      </c>
      <c r="CD19" s="57"/>
      <c r="CE19" s="57"/>
      <c r="CF19" s="5">
        <v>1</v>
      </c>
      <c r="CG19" s="57"/>
      <c r="CH19" s="57"/>
      <c r="CI19" s="5">
        <v>1</v>
      </c>
      <c r="CJ19" s="57"/>
      <c r="CK19" s="57"/>
      <c r="CL19" s="5">
        <v>1</v>
      </c>
      <c r="CM19" s="57"/>
      <c r="CN19" s="57"/>
      <c r="CO19" s="5">
        <v>1</v>
      </c>
      <c r="CP19" s="57"/>
      <c r="CQ19" s="57"/>
      <c r="CR19" s="5">
        <v>1</v>
      </c>
      <c r="CS19" s="57"/>
      <c r="CT19" s="57"/>
      <c r="CU19" s="5"/>
      <c r="CV19" s="57">
        <v>1</v>
      </c>
      <c r="CW19" s="57"/>
      <c r="CX19" s="5">
        <v>1</v>
      </c>
      <c r="CY19" s="57"/>
      <c r="CZ19" s="57"/>
      <c r="DA19" s="5">
        <v>1</v>
      </c>
      <c r="DB19" s="57"/>
      <c r="DC19" s="57"/>
      <c r="DD19" s="5">
        <v>1</v>
      </c>
      <c r="DE19" s="57"/>
      <c r="DF19" s="57"/>
      <c r="DG19" s="5">
        <v>1</v>
      </c>
      <c r="DH19" s="57"/>
      <c r="DI19" s="57"/>
      <c r="DJ19" s="5">
        <v>1</v>
      </c>
      <c r="DK19" s="57"/>
      <c r="DL19" s="57"/>
      <c r="DM19" s="5">
        <v>1</v>
      </c>
      <c r="DN19" s="57"/>
      <c r="DO19" s="57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ht="31.5" thickBot="1" x14ac:dyDescent="0.4">
      <c r="A20" s="2">
        <v>6</v>
      </c>
      <c r="B20" s="61" t="s">
        <v>1383</v>
      </c>
      <c r="C20" s="5">
        <v>1</v>
      </c>
      <c r="D20" s="57"/>
      <c r="E20" s="5"/>
      <c r="F20" s="5">
        <v>1</v>
      </c>
      <c r="G20" s="57"/>
      <c r="H20" s="5"/>
      <c r="I20" s="5">
        <v>1</v>
      </c>
      <c r="J20" s="57"/>
      <c r="K20" s="57"/>
      <c r="L20" s="5">
        <v>1</v>
      </c>
      <c r="M20" s="57"/>
      <c r="N20" s="57"/>
      <c r="O20" s="57">
        <v>1</v>
      </c>
      <c r="P20" s="57"/>
      <c r="Q20" s="57"/>
      <c r="R20" s="57">
        <v>1</v>
      </c>
      <c r="S20" s="57"/>
      <c r="T20" s="57"/>
      <c r="U20" s="57">
        <v>1</v>
      </c>
      <c r="V20" s="57"/>
      <c r="W20" s="57"/>
      <c r="X20" s="57">
        <v>1</v>
      </c>
      <c r="Y20" s="57"/>
      <c r="Z20" s="57"/>
      <c r="AA20" s="57">
        <v>1</v>
      </c>
      <c r="AB20" s="57"/>
      <c r="AC20" s="57"/>
      <c r="AD20" s="57">
        <v>1</v>
      </c>
      <c r="AE20" s="57"/>
      <c r="AF20" s="57"/>
      <c r="AG20" s="57"/>
      <c r="AH20" s="57">
        <v>1</v>
      </c>
      <c r="AI20" s="57"/>
      <c r="AJ20" s="57">
        <v>1</v>
      </c>
      <c r="AK20" s="57"/>
      <c r="AL20" s="57"/>
      <c r="AM20" s="57">
        <v>1</v>
      </c>
      <c r="AN20" s="57"/>
      <c r="AO20" s="57"/>
      <c r="AP20" s="57">
        <v>1</v>
      </c>
      <c r="AQ20" s="57"/>
      <c r="AR20" s="57"/>
      <c r="AS20" s="57">
        <v>1</v>
      </c>
      <c r="AT20" s="57"/>
      <c r="AU20" s="57"/>
      <c r="AV20" s="57">
        <v>1</v>
      </c>
      <c r="AW20" s="57"/>
      <c r="AX20" s="57"/>
      <c r="AY20" s="57">
        <v>1</v>
      </c>
      <c r="AZ20" s="57"/>
      <c r="BA20" s="57"/>
      <c r="BB20" s="57">
        <v>1</v>
      </c>
      <c r="BC20" s="57"/>
      <c r="BD20" s="57"/>
      <c r="BE20" s="57">
        <v>1</v>
      </c>
      <c r="BF20" s="57"/>
      <c r="BG20" s="57"/>
      <c r="BH20" s="57">
        <v>1</v>
      </c>
      <c r="BI20" s="57"/>
      <c r="BJ20" s="57"/>
      <c r="BK20" s="57">
        <v>1</v>
      </c>
      <c r="BL20" s="57"/>
      <c r="BM20" s="57"/>
      <c r="BN20" s="57">
        <v>1</v>
      </c>
      <c r="BO20" s="57"/>
      <c r="BP20" s="57"/>
      <c r="BQ20" s="57"/>
      <c r="BR20" s="57">
        <v>1</v>
      </c>
      <c r="BS20" s="57"/>
      <c r="BT20" s="57">
        <v>1</v>
      </c>
      <c r="BU20" s="57"/>
      <c r="BV20" s="57"/>
      <c r="BW20" s="5">
        <v>1</v>
      </c>
      <c r="BX20" s="57"/>
      <c r="BY20" s="57"/>
      <c r="BZ20" s="5">
        <v>1</v>
      </c>
      <c r="CA20" s="57"/>
      <c r="CB20" s="57"/>
      <c r="CC20" s="5">
        <v>1</v>
      </c>
      <c r="CD20" s="57"/>
      <c r="CE20" s="57"/>
      <c r="CF20" s="5"/>
      <c r="CG20" s="57">
        <v>1</v>
      </c>
      <c r="CH20" s="57"/>
      <c r="CI20" s="5">
        <v>1</v>
      </c>
      <c r="CJ20" s="57"/>
      <c r="CK20" s="57"/>
      <c r="CL20" s="5">
        <v>1</v>
      </c>
      <c r="CM20" s="57"/>
      <c r="CN20" s="57"/>
      <c r="CO20" s="5">
        <v>1</v>
      </c>
      <c r="CP20" s="57"/>
      <c r="CQ20" s="57"/>
      <c r="CR20" s="5">
        <v>1</v>
      </c>
      <c r="CS20" s="57"/>
      <c r="CT20" s="57"/>
      <c r="CU20" s="5"/>
      <c r="CV20" s="57">
        <v>1</v>
      </c>
      <c r="CW20" s="57"/>
      <c r="CX20" s="5">
        <v>1</v>
      </c>
      <c r="CY20" s="57"/>
      <c r="CZ20" s="57"/>
      <c r="DA20" s="5">
        <v>1</v>
      </c>
      <c r="DB20" s="57"/>
      <c r="DC20" s="57"/>
      <c r="DD20" s="5">
        <v>1</v>
      </c>
      <c r="DE20" s="57"/>
      <c r="DF20" s="57"/>
      <c r="DG20" s="5">
        <v>1</v>
      </c>
      <c r="DH20" s="57"/>
      <c r="DI20" s="57"/>
      <c r="DJ20" s="5">
        <v>1</v>
      </c>
      <c r="DK20" s="57"/>
      <c r="DL20" s="57"/>
      <c r="DM20" s="5">
        <v>1</v>
      </c>
      <c r="DN20" s="57"/>
      <c r="DO20" s="57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ht="15.5" x14ac:dyDescent="0.35">
      <c r="A21" s="76" t="s">
        <v>805</v>
      </c>
      <c r="B21" s="77"/>
      <c r="C21" s="3">
        <f t="shared" ref="C21:AH21" si="0">SUM(C15:C20)</f>
        <v>6</v>
      </c>
      <c r="D21" s="3">
        <f t="shared" si="0"/>
        <v>0</v>
      </c>
      <c r="E21" s="3">
        <f t="shared" si="0"/>
        <v>0</v>
      </c>
      <c r="F21" s="3">
        <f t="shared" si="0"/>
        <v>5</v>
      </c>
      <c r="G21" s="3">
        <f t="shared" si="0"/>
        <v>1</v>
      </c>
      <c r="H21" s="3">
        <f t="shared" si="0"/>
        <v>0</v>
      </c>
      <c r="I21" s="3">
        <f t="shared" si="0"/>
        <v>6</v>
      </c>
      <c r="J21" s="3">
        <f t="shared" si="0"/>
        <v>0</v>
      </c>
      <c r="K21" s="3">
        <f t="shared" si="0"/>
        <v>0</v>
      </c>
      <c r="L21" s="3">
        <f t="shared" si="0"/>
        <v>6</v>
      </c>
      <c r="M21" s="3">
        <f t="shared" si="0"/>
        <v>0</v>
      </c>
      <c r="N21" s="3">
        <f t="shared" si="0"/>
        <v>0</v>
      </c>
      <c r="O21" s="3">
        <f t="shared" si="0"/>
        <v>6</v>
      </c>
      <c r="P21" s="3">
        <f t="shared" si="0"/>
        <v>0</v>
      </c>
      <c r="Q21" s="3">
        <f t="shared" si="0"/>
        <v>0</v>
      </c>
      <c r="R21" s="3">
        <f t="shared" si="0"/>
        <v>5</v>
      </c>
      <c r="S21" s="3">
        <f t="shared" si="0"/>
        <v>1</v>
      </c>
      <c r="T21" s="3">
        <f t="shared" si="0"/>
        <v>0</v>
      </c>
      <c r="U21" s="3">
        <f t="shared" si="0"/>
        <v>6</v>
      </c>
      <c r="V21" s="3">
        <f t="shared" si="0"/>
        <v>0</v>
      </c>
      <c r="W21" s="3">
        <f t="shared" si="0"/>
        <v>0</v>
      </c>
      <c r="X21" s="3">
        <f t="shared" si="0"/>
        <v>6</v>
      </c>
      <c r="Y21" s="3">
        <f t="shared" si="0"/>
        <v>0</v>
      </c>
      <c r="Z21" s="3">
        <f t="shared" si="0"/>
        <v>0</v>
      </c>
      <c r="AA21" s="3">
        <f t="shared" si="0"/>
        <v>6</v>
      </c>
      <c r="AB21" s="3">
        <f t="shared" si="0"/>
        <v>0</v>
      </c>
      <c r="AC21" s="3">
        <f t="shared" si="0"/>
        <v>0</v>
      </c>
      <c r="AD21" s="3">
        <f t="shared" si="0"/>
        <v>6</v>
      </c>
      <c r="AE21" s="3">
        <f t="shared" si="0"/>
        <v>0</v>
      </c>
      <c r="AF21" s="3">
        <f t="shared" si="0"/>
        <v>0</v>
      </c>
      <c r="AG21" s="3">
        <f t="shared" si="0"/>
        <v>3</v>
      </c>
      <c r="AH21" s="3">
        <f t="shared" si="0"/>
        <v>3</v>
      </c>
      <c r="AI21" s="3">
        <f t="shared" ref="AI21:BN21" si="1">SUM(AI15:AI20)</f>
        <v>0</v>
      </c>
      <c r="AJ21" s="3">
        <f t="shared" si="1"/>
        <v>6</v>
      </c>
      <c r="AK21" s="3">
        <f t="shared" si="1"/>
        <v>0</v>
      </c>
      <c r="AL21" s="3">
        <f t="shared" si="1"/>
        <v>0</v>
      </c>
      <c r="AM21" s="3">
        <f t="shared" si="1"/>
        <v>6</v>
      </c>
      <c r="AN21" s="3">
        <f t="shared" si="1"/>
        <v>0</v>
      </c>
      <c r="AO21" s="3">
        <f t="shared" si="1"/>
        <v>0</v>
      </c>
      <c r="AP21" s="3">
        <f t="shared" si="1"/>
        <v>5</v>
      </c>
      <c r="AQ21" s="3">
        <f t="shared" si="1"/>
        <v>1</v>
      </c>
      <c r="AR21" s="3">
        <f t="shared" si="1"/>
        <v>0</v>
      </c>
      <c r="AS21" s="3">
        <f t="shared" si="1"/>
        <v>6</v>
      </c>
      <c r="AT21" s="3">
        <f t="shared" si="1"/>
        <v>0</v>
      </c>
      <c r="AU21" s="3">
        <f t="shared" si="1"/>
        <v>0</v>
      </c>
      <c r="AV21" s="3">
        <f t="shared" si="1"/>
        <v>6</v>
      </c>
      <c r="AW21" s="3">
        <f t="shared" si="1"/>
        <v>0</v>
      </c>
      <c r="AX21" s="3">
        <f t="shared" si="1"/>
        <v>0</v>
      </c>
      <c r="AY21" s="3">
        <f t="shared" si="1"/>
        <v>5</v>
      </c>
      <c r="AZ21" s="3">
        <f t="shared" si="1"/>
        <v>1</v>
      </c>
      <c r="BA21" s="3">
        <f t="shared" si="1"/>
        <v>0</v>
      </c>
      <c r="BB21" s="3">
        <f t="shared" si="1"/>
        <v>6</v>
      </c>
      <c r="BC21" s="3">
        <f t="shared" si="1"/>
        <v>0</v>
      </c>
      <c r="BD21" s="3">
        <f t="shared" si="1"/>
        <v>0</v>
      </c>
      <c r="BE21" s="3">
        <f t="shared" si="1"/>
        <v>5</v>
      </c>
      <c r="BF21" s="3">
        <f t="shared" si="1"/>
        <v>1</v>
      </c>
      <c r="BG21" s="3">
        <f t="shared" si="1"/>
        <v>0</v>
      </c>
      <c r="BH21" s="3">
        <f t="shared" si="1"/>
        <v>6</v>
      </c>
      <c r="BI21" s="3">
        <f t="shared" si="1"/>
        <v>0</v>
      </c>
      <c r="BJ21" s="3">
        <f t="shared" si="1"/>
        <v>0</v>
      </c>
      <c r="BK21" s="3">
        <f t="shared" si="1"/>
        <v>6</v>
      </c>
      <c r="BL21" s="3">
        <f t="shared" si="1"/>
        <v>0</v>
      </c>
      <c r="BM21" s="3">
        <f t="shared" si="1"/>
        <v>0</v>
      </c>
      <c r="BN21" s="3">
        <f t="shared" si="1"/>
        <v>6</v>
      </c>
      <c r="BO21" s="3">
        <f t="shared" ref="BO21:CT21" si="2">SUM(BO15:BO20)</f>
        <v>0</v>
      </c>
      <c r="BP21" s="3">
        <f t="shared" si="2"/>
        <v>0</v>
      </c>
      <c r="BQ21" s="3">
        <f t="shared" si="2"/>
        <v>5</v>
      </c>
      <c r="BR21" s="3">
        <f t="shared" si="2"/>
        <v>1</v>
      </c>
      <c r="BS21" s="3">
        <f t="shared" si="2"/>
        <v>0</v>
      </c>
      <c r="BT21" s="3">
        <f t="shared" si="2"/>
        <v>5</v>
      </c>
      <c r="BU21" s="3">
        <f t="shared" si="2"/>
        <v>1</v>
      </c>
      <c r="BV21" s="3">
        <f t="shared" si="2"/>
        <v>0</v>
      </c>
      <c r="BW21" s="3">
        <f t="shared" si="2"/>
        <v>6</v>
      </c>
      <c r="BX21" s="3">
        <f t="shared" si="2"/>
        <v>0</v>
      </c>
      <c r="BY21" s="3">
        <f t="shared" si="2"/>
        <v>0</v>
      </c>
      <c r="BZ21" s="3">
        <f t="shared" si="2"/>
        <v>6</v>
      </c>
      <c r="CA21" s="3">
        <f t="shared" si="2"/>
        <v>0</v>
      </c>
      <c r="CB21" s="3">
        <f t="shared" si="2"/>
        <v>0</v>
      </c>
      <c r="CC21" s="3">
        <f t="shared" si="2"/>
        <v>5</v>
      </c>
      <c r="CD21" s="3">
        <f t="shared" si="2"/>
        <v>1</v>
      </c>
      <c r="CE21" s="3">
        <f t="shared" si="2"/>
        <v>0</v>
      </c>
      <c r="CF21" s="3">
        <f t="shared" si="2"/>
        <v>5</v>
      </c>
      <c r="CG21" s="3">
        <f t="shared" si="2"/>
        <v>1</v>
      </c>
      <c r="CH21" s="3">
        <f t="shared" si="2"/>
        <v>0</v>
      </c>
      <c r="CI21" s="3">
        <f t="shared" si="2"/>
        <v>6</v>
      </c>
      <c r="CJ21" s="3">
        <f t="shared" si="2"/>
        <v>0</v>
      </c>
      <c r="CK21" s="3">
        <f t="shared" si="2"/>
        <v>0</v>
      </c>
      <c r="CL21" s="3">
        <f t="shared" si="2"/>
        <v>6</v>
      </c>
      <c r="CM21" s="3">
        <f t="shared" si="2"/>
        <v>0</v>
      </c>
      <c r="CN21" s="3">
        <f t="shared" si="2"/>
        <v>0</v>
      </c>
      <c r="CO21" s="3">
        <f t="shared" si="2"/>
        <v>6</v>
      </c>
      <c r="CP21" s="3">
        <f t="shared" si="2"/>
        <v>0</v>
      </c>
      <c r="CQ21" s="3">
        <f t="shared" si="2"/>
        <v>0</v>
      </c>
      <c r="CR21" s="3">
        <f t="shared" si="2"/>
        <v>6</v>
      </c>
      <c r="CS21" s="3">
        <f t="shared" si="2"/>
        <v>0</v>
      </c>
      <c r="CT21" s="3">
        <f t="shared" si="2"/>
        <v>0</v>
      </c>
      <c r="CU21" s="3">
        <f t="shared" ref="CU21:DO21" si="3">SUM(CU15:CU20)</f>
        <v>3</v>
      </c>
      <c r="CV21" s="3">
        <f t="shared" si="3"/>
        <v>3</v>
      </c>
      <c r="CW21" s="3">
        <f t="shared" si="3"/>
        <v>0</v>
      </c>
      <c r="CX21" s="3">
        <f t="shared" si="3"/>
        <v>6</v>
      </c>
      <c r="CY21" s="3">
        <f t="shared" si="3"/>
        <v>0</v>
      </c>
      <c r="CZ21" s="3">
        <f t="shared" si="3"/>
        <v>0</v>
      </c>
      <c r="DA21" s="3">
        <f t="shared" si="3"/>
        <v>6</v>
      </c>
      <c r="DB21" s="3">
        <f t="shared" si="3"/>
        <v>0</v>
      </c>
      <c r="DC21" s="3">
        <f t="shared" si="3"/>
        <v>0</v>
      </c>
      <c r="DD21" s="3">
        <f t="shared" si="3"/>
        <v>6</v>
      </c>
      <c r="DE21" s="3">
        <f t="shared" si="3"/>
        <v>0</v>
      </c>
      <c r="DF21" s="3">
        <f t="shared" si="3"/>
        <v>0</v>
      </c>
      <c r="DG21" s="3">
        <f t="shared" si="3"/>
        <v>6</v>
      </c>
      <c r="DH21" s="3">
        <f t="shared" si="3"/>
        <v>0</v>
      </c>
      <c r="DI21" s="3">
        <f t="shared" si="3"/>
        <v>0</v>
      </c>
      <c r="DJ21" s="3">
        <f t="shared" si="3"/>
        <v>5</v>
      </c>
      <c r="DK21" s="3">
        <f t="shared" si="3"/>
        <v>1</v>
      </c>
      <c r="DL21" s="3">
        <f t="shared" si="3"/>
        <v>0</v>
      </c>
      <c r="DM21" s="3">
        <f t="shared" si="3"/>
        <v>5</v>
      </c>
      <c r="DN21" s="3">
        <f t="shared" si="3"/>
        <v>1</v>
      </c>
      <c r="DO21" s="3">
        <f t="shared" si="3"/>
        <v>0</v>
      </c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</row>
    <row r="22" spans="1:254" x14ac:dyDescent="0.35">
      <c r="A22" s="78" t="s">
        <v>835</v>
      </c>
      <c r="B22" s="79"/>
      <c r="C22" s="20">
        <f>C21/6%</f>
        <v>100</v>
      </c>
      <c r="D22" s="20">
        <f t="shared" ref="D22:BO22" si="4">D21/6%</f>
        <v>0</v>
      </c>
      <c r="E22" s="20">
        <f t="shared" si="4"/>
        <v>0</v>
      </c>
      <c r="F22" s="20">
        <f t="shared" si="4"/>
        <v>83.333333333333343</v>
      </c>
      <c r="G22" s="20">
        <f t="shared" si="4"/>
        <v>16.666666666666668</v>
      </c>
      <c r="H22" s="20">
        <f t="shared" si="4"/>
        <v>0</v>
      </c>
      <c r="I22" s="20">
        <f t="shared" si="4"/>
        <v>100</v>
      </c>
      <c r="J22" s="20">
        <f t="shared" si="4"/>
        <v>0</v>
      </c>
      <c r="K22" s="20">
        <f t="shared" si="4"/>
        <v>0</v>
      </c>
      <c r="L22" s="20">
        <f t="shared" si="4"/>
        <v>100</v>
      </c>
      <c r="M22" s="20">
        <f t="shared" si="4"/>
        <v>0</v>
      </c>
      <c r="N22" s="20">
        <f t="shared" si="4"/>
        <v>0</v>
      </c>
      <c r="O22" s="20">
        <f t="shared" si="4"/>
        <v>100</v>
      </c>
      <c r="P22" s="20">
        <f t="shared" si="4"/>
        <v>0</v>
      </c>
      <c r="Q22" s="20">
        <f t="shared" si="4"/>
        <v>0</v>
      </c>
      <c r="R22" s="20">
        <f t="shared" si="4"/>
        <v>83.333333333333343</v>
      </c>
      <c r="S22" s="20">
        <f t="shared" si="4"/>
        <v>16.666666666666668</v>
      </c>
      <c r="T22" s="20">
        <f t="shared" si="4"/>
        <v>0</v>
      </c>
      <c r="U22" s="20">
        <f t="shared" si="4"/>
        <v>100</v>
      </c>
      <c r="V22" s="20">
        <f t="shared" si="4"/>
        <v>0</v>
      </c>
      <c r="W22" s="20">
        <f t="shared" si="4"/>
        <v>0</v>
      </c>
      <c r="X22" s="20">
        <f t="shared" si="4"/>
        <v>100</v>
      </c>
      <c r="Y22" s="20">
        <f t="shared" si="4"/>
        <v>0</v>
      </c>
      <c r="Z22" s="20">
        <f t="shared" si="4"/>
        <v>0</v>
      </c>
      <c r="AA22" s="20">
        <f t="shared" si="4"/>
        <v>100</v>
      </c>
      <c r="AB22" s="20">
        <f t="shared" si="4"/>
        <v>0</v>
      </c>
      <c r="AC22" s="20">
        <f t="shared" si="4"/>
        <v>0</v>
      </c>
      <c r="AD22" s="20">
        <f t="shared" si="4"/>
        <v>100</v>
      </c>
      <c r="AE22" s="20">
        <f t="shared" si="4"/>
        <v>0</v>
      </c>
      <c r="AF22" s="20">
        <f t="shared" si="4"/>
        <v>0</v>
      </c>
      <c r="AG22" s="20">
        <f t="shared" si="4"/>
        <v>50</v>
      </c>
      <c r="AH22" s="20">
        <f t="shared" si="4"/>
        <v>50</v>
      </c>
      <c r="AI22" s="20">
        <f t="shared" si="4"/>
        <v>0</v>
      </c>
      <c r="AJ22" s="20">
        <f t="shared" si="4"/>
        <v>100</v>
      </c>
      <c r="AK22" s="20">
        <f t="shared" si="4"/>
        <v>0</v>
      </c>
      <c r="AL22" s="20">
        <f t="shared" si="4"/>
        <v>0</v>
      </c>
      <c r="AM22" s="20">
        <f t="shared" si="4"/>
        <v>100</v>
      </c>
      <c r="AN22" s="20">
        <f t="shared" si="4"/>
        <v>0</v>
      </c>
      <c r="AO22" s="20">
        <f t="shared" si="4"/>
        <v>0</v>
      </c>
      <c r="AP22" s="20">
        <f t="shared" si="4"/>
        <v>83.333333333333343</v>
      </c>
      <c r="AQ22" s="20">
        <f t="shared" si="4"/>
        <v>16.666666666666668</v>
      </c>
      <c r="AR22" s="20">
        <f t="shared" si="4"/>
        <v>0</v>
      </c>
      <c r="AS22" s="20">
        <f t="shared" si="4"/>
        <v>100</v>
      </c>
      <c r="AT22" s="20">
        <f t="shared" si="4"/>
        <v>0</v>
      </c>
      <c r="AU22" s="20">
        <f t="shared" si="4"/>
        <v>0</v>
      </c>
      <c r="AV22" s="20">
        <f t="shared" si="4"/>
        <v>100</v>
      </c>
      <c r="AW22" s="20">
        <f t="shared" si="4"/>
        <v>0</v>
      </c>
      <c r="AX22" s="20">
        <f t="shared" si="4"/>
        <v>0</v>
      </c>
      <c r="AY22" s="20">
        <f t="shared" si="4"/>
        <v>83.333333333333343</v>
      </c>
      <c r="AZ22" s="20">
        <f t="shared" si="4"/>
        <v>16.666666666666668</v>
      </c>
      <c r="BA22" s="20">
        <f t="shared" si="4"/>
        <v>0</v>
      </c>
      <c r="BB22" s="20">
        <f t="shared" si="4"/>
        <v>100</v>
      </c>
      <c r="BC22" s="20">
        <f t="shared" si="4"/>
        <v>0</v>
      </c>
      <c r="BD22" s="20">
        <f t="shared" si="4"/>
        <v>0</v>
      </c>
      <c r="BE22" s="20">
        <f t="shared" si="4"/>
        <v>83.333333333333343</v>
      </c>
      <c r="BF22" s="20">
        <f t="shared" si="4"/>
        <v>16.666666666666668</v>
      </c>
      <c r="BG22" s="20">
        <f t="shared" si="4"/>
        <v>0</v>
      </c>
      <c r="BH22" s="20">
        <f t="shared" si="4"/>
        <v>100</v>
      </c>
      <c r="BI22" s="20">
        <f t="shared" si="4"/>
        <v>0</v>
      </c>
      <c r="BJ22" s="20">
        <f t="shared" si="4"/>
        <v>0</v>
      </c>
      <c r="BK22" s="20">
        <f t="shared" si="4"/>
        <v>100</v>
      </c>
      <c r="BL22" s="20">
        <f t="shared" si="4"/>
        <v>0</v>
      </c>
      <c r="BM22" s="20">
        <f t="shared" si="4"/>
        <v>0</v>
      </c>
      <c r="BN22" s="20">
        <f t="shared" si="4"/>
        <v>100</v>
      </c>
      <c r="BO22" s="20">
        <f t="shared" si="4"/>
        <v>0</v>
      </c>
      <c r="BP22" s="20">
        <f t="shared" ref="BP22:DO22" si="5">BP21/6%</f>
        <v>0</v>
      </c>
      <c r="BQ22" s="20">
        <f t="shared" si="5"/>
        <v>83.333333333333343</v>
      </c>
      <c r="BR22" s="20">
        <f t="shared" si="5"/>
        <v>16.666666666666668</v>
      </c>
      <c r="BS22" s="20">
        <f t="shared" si="5"/>
        <v>0</v>
      </c>
      <c r="BT22" s="20">
        <f t="shared" si="5"/>
        <v>83.333333333333343</v>
      </c>
      <c r="BU22" s="20">
        <f t="shared" si="5"/>
        <v>16.666666666666668</v>
      </c>
      <c r="BV22" s="20">
        <f t="shared" si="5"/>
        <v>0</v>
      </c>
      <c r="BW22" s="20">
        <f t="shared" si="5"/>
        <v>100</v>
      </c>
      <c r="BX22" s="20">
        <f t="shared" si="5"/>
        <v>0</v>
      </c>
      <c r="BY22" s="20">
        <f t="shared" si="5"/>
        <v>0</v>
      </c>
      <c r="BZ22" s="20">
        <f t="shared" si="5"/>
        <v>100</v>
      </c>
      <c r="CA22" s="20">
        <f t="shared" si="5"/>
        <v>0</v>
      </c>
      <c r="CB22" s="20">
        <f t="shared" si="5"/>
        <v>0</v>
      </c>
      <c r="CC22" s="20">
        <f t="shared" si="5"/>
        <v>83.333333333333343</v>
      </c>
      <c r="CD22" s="20">
        <f t="shared" si="5"/>
        <v>16.666666666666668</v>
      </c>
      <c r="CE22" s="20">
        <f t="shared" si="5"/>
        <v>0</v>
      </c>
      <c r="CF22" s="20">
        <f t="shared" si="5"/>
        <v>83.333333333333343</v>
      </c>
      <c r="CG22" s="20">
        <f t="shared" si="5"/>
        <v>16.666666666666668</v>
      </c>
      <c r="CH22" s="20">
        <f t="shared" si="5"/>
        <v>0</v>
      </c>
      <c r="CI22" s="20">
        <f t="shared" si="5"/>
        <v>100</v>
      </c>
      <c r="CJ22" s="20">
        <f t="shared" si="5"/>
        <v>0</v>
      </c>
      <c r="CK22" s="20">
        <f t="shared" si="5"/>
        <v>0</v>
      </c>
      <c r="CL22" s="20">
        <f t="shared" si="5"/>
        <v>100</v>
      </c>
      <c r="CM22" s="20">
        <f t="shared" si="5"/>
        <v>0</v>
      </c>
      <c r="CN22" s="20">
        <f t="shared" si="5"/>
        <v>0</v>
      </c>
      <c r="CO22" s="20">
        <f t="shared" si="5"/>
        <v>100</v>
      </c>
      <c r="CP22" s="20">
        <f t="shared" si="5"/>
        <v>0</v>
      </c>
      <c r="CQ22" s="20">
        <f t="shared" si="5"/>
        <v>0</v>
      </c>
      <c r="CR22" s="20">
        <f t="shared" si="5"/>
        <v>100</v>
      </c>
      <c r="CS22" s="20">
        <f t="shared" si="5"/>
        <v>0</v>
      </c>
      <c r="CT22" s="20">
        <f t="shared" si="5"/>
        <v>0</v>
      </c>
      <c r="CU22" s="20">
        <f t="shared" si="5"/>
        <v>50</v>
      </c>
      <c r="CV22" s="20">
        <f t="shared" si="5"/>
        <v>50</v>
      </c>
      <c r="CW22" s="20">
        <f t="shared" si="5"/>
        <v>0</v>
      </c>
      <c r="CX22" s="20">
        <f t="shared" si="5"/>
        <v>100</v>
      </c>
      <c r="CY22" s="20">
        <f t="shared" si="5"/>
        <v>0</v>
      </c>
      <c r="CZ22" s="20">
        <f t="shared" si="5"/>
        <v>0</v>
      </c>
      <c r="DA22" s="20">
        <f t="shared" si="5"/>
        <v>100</v>
      </c>
      <c r="DB22" s="20">
        <f t="shared" si="5"/>
        <v>0</v>
      </c>
      <c r="DC22" s="20">
        <f t="shared" si="5"/>
        <v>0</v>
      </c>
      <c r="DD22" s="20">
        <f t="shared" si="5"/>
        <v>100</v>
      </c>
      <c r="DE22" s="20">
        <f t="shared" si="5"/>
        <v>0</v>
      </c>
      <c r="DF22" s="20">
        <f t="shared" si="5"/>
        <v>0</v>
      </c>
      <c r="DG22" s="20">
        <f t="shared" si="5"/>
        <v>100</v>
      </c>
      <c r="DH22" s="20">
        <f t="shared" si="5"/>
        <v>0</v>
      </c>
      <c r="DI22" s="20">
        <f t="shared" si="5"/>
        <v>0</v>
      </c>
      <c r="DJ22" s="20">
        <f t="shared" si="5"/>
        <v>83.333333333333343</v>
      </c>
      <c r="DK22" s="20">
        <f t="shared" si="5"/>
        <v>16.666666666666668</v>
      </c>
      <c r="DL22" s="20">
        <f t="shared" si="5"/>
        <v>0</v>
      </c>
      <c r="DM22" s="20">
        <f t="shared" si="5"/>
        <v>83.333333333333343</v>
      </c>
      <c r="DN22" s="20">
        <f t="shared" si="5"/>
        <v>16.666666666666668</v>
      </c>
      <c r="DO22" s="20">
        <f t="shared" si="5"/>
        <v>0</v>
      </c>
    </row>
    <row r="23" spans="1:254" x14ac:dyDescent="0.35">
      <c r="B23" s="11"/>
      <c r="C23" s="12"/>
      <c r="T23" s="11"/>
    </row>
    <row r="24" spans="1:254" x14ac:dyDescent="0.35">
      <c r="B24" s="84" t="s">
        <v>811</v>
      </c>
      <c r="C24" s="85"/>
      <c r="D24" s="85"/>
      <c r="E24" s="86"/>
      <c r="F24" s="26"/>
      <c r="G24" s="26"/>
      <c r="T24" s="11"/>
    </row>
    <row r="25" spans="1:254" ht="15.5" x14ac:dyDescent="0.35">
      <c r="B25" s="27" t="s">
        <v>812</v>
      </c>
      <c r="C25" s="28" t="s">
        <v>815</v>
      </c>
      <c r="D25" s="36">
        <f>E25/100*6</f>
        <v>5.7142857142857153</v>
      </c>
      <c r="E25" s="29">
        <f>(C22+F22+I22+L22+O22+R22+U22)/7</f>
        <v>95.238095238095255</v>
      </c>
      <c r="F25" s="30"/>
      <c r="G25" s="30"/>
      <c r="T25" s="11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ht="15.5" x14ac:dyDescent="0.35">
      <c r="B26" s="27" t="s">
        <v>813</v>
      </c>
      <c r="C26" s="31" t="s">
        <v>815</v>
      </c>
      <c r="D26" s="36">
        <f t="shared" ref="D26:D28" si="6">E26/100*6</f>
        <v>0.2857142857142857</v>
      </c>
      <c r="E26" s="32">
        <f>(D22+G22+J22+M22+P22+S22+V22)/7</f>
        <v>4.7619047619047619</v>
      </c>
      <c r="F26" s="30"/>
      <c r="G26" s="30"/>
      <c r="T26" s="11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ht="15.5" x14ac:dyDescent="0.35">
      <c r="B27" s="27" t="s">
        <v>814</v>
      </c>
      <c r="C27" s="31" t="s">
        <v>815</v>
      </c>
      <c r="D27" s="36">
        <f t="shared" si="6"/>
        <v>0</v>
      </c>
      <c r="E27" s="32">
        <f>(E22+H22+K22+N22+Q22+T22+W22)/7</f>
        <v>0</v>
      </c>
      <c r="F27" s="30"/>
      <c r="G27" s="30"/>
      <c r="T27" s="11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ht="15.5" x14ac:dyDescent="0.35">
      <c r="B28" s="27"/>
      <c r="C28" s="31"/>
      <c r="D28" s="36">
        <f t="shared" si="6"/>
        <v>6.0000000000000018</v>
      </c>
      <c r="E28" s="34">
        <f>SUM(E25:E27)</f>
        <v>100.00000000000001</v>
      </c>
      <c r="F28" s="30"/>
      <c r="G28" s="30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ht="15.5" x14ac:dyDescent="0.35">
      <c r="B29" s="27"/>
      <c r="D29" s="68" t="s">
        <v>56</v>
      </c>
      <c r="E29" s="69"/>
      <c r="F29" s="88" t="s">
        <v>3</v>
      </c>
      <c r="G29" s="89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ht="15.5" x14ac:dyDescent="0.35">
      <c r="B30" s="27" t="s">
        <v>812</v>
      </c>
      <c r="C30" s="31" t="s">
        <v>816</v>
      </c>
      <c r="D30" s="35">
        <f>E30/100*6</f>
        <v>5.4285714285714288</v>
      </c>
      <c r="E30" s="32">
        <f>(X22+AA22+AD22+AG22+AJ22+AM22+AP22)/7</f>
        <v>90.476190476190482</v>
      </c>
      <c r="F30" s="35">
        <f>G30/100*6</f>
        <v>5.6000000000000005</v>
      </c>
      <c r="G30" s="32">
        <f>(AS22+AV22+AY22+BB22+BE22)/5</f>
        <v>93.333333333333343</v>
      </c>
      <c r="H30">
        <f>(D30+F30)/2</f>
        <v>5.5142857142857142</v>
      </c>
      <c r="I30">
        <f>(E30+G30)/2</f>
        <v>91.904761904761912</v>
      </c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ht="15.5" x14ac:dyDescent="0.35">
      <c r="B31" s="27" t="s">
        <v>813</v>
      </c>
      <c r="C31" s="31" t="s">
        <v>816</v>
      </c>
      <c r="D31" s="35">
        <f t="shared" ref="D31:D32" si="7">E31/100*6</f>
        <v>0.5714285714285714</v>
      </c>
      <c r="E31" s="32">
        <f>(Y22+AB22+AE22+AH22+AK22+AN22+AQ22)/7</f>
        <v>9.5238095238095237</v>
      </c>
      <c r="F31" s="35">
        <f t="shared" ref="F31:F33" si="8">G31/100*6</f>
        <v>0.4</v>
      </c>
      <c r="G31" s="32">
        <f>(AT22+AW22+AZ22+BC22+BF22)/5</f>
        <v>6.666666666666667</v>
      </c>
      <c r="H31">
        <f t="shared" ref="H31:H33" si="9">(D31+F31)/2</f>
        <v>0.48571428571428571</v>
      </c>
      <c r="I31" s="24">
        <f>(E31+G31)/2</f>
        <v>8.0952380952380949</v>
      </c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ht="15.5" x14ac:dyDescent="0.35">
      <c r="B32" s="27" t="s">
        <v>814</v>
      </c>
      <c r="C32" s="31" t="s">
        <v>816</v>
      </c>
      <c r="D32" s="35">
        <f t="shared" si="7"/>
        <v>0</v>
      </c>
      <c r="E32" s="32">
        <f>(Z22+AC22+AF22+AI22+AL22+AO22+AR22)/7</f>
        <v>0</v>
      </c>
      <c r="F32" s="35">
        <f t="shared" si="8"/>
        <v>0</v>
      </c>
      <c r="G32" s="32">
        <f>(AU22+AX22+BA22+BD22+BG22)/5</f>
        <v>0</v>
      </c>
      <c r="H32">
        <f t="shared" si="9"/>
        <v>0</v>
      </c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2:254" ht="15.5" x14ac:dyDescent="0.35">
      <c r="B33" s="27"/>
      <c r="C33" s="31"/>
      <c r="D33" s="34">
        <f>SUM(D30:D32)</f>
        <v>6</v>
      </c>
      <c r="E33" s="34">
        <f>SUM(E30:E32)</f>
        <v>100</v>
      </c>
      <c r="F33" s="35">
        <f t="shared" si="8"/>
        <v>6.0000000000000018</v>
      </c>
      <c r="G33" s="34">
        <f>SUM(G30:G32)</f>
        <v>100.00000000000001</v>
      </c>
      <c r="H33">
        <f t="shared" si="9"/>
        <v>6.0000000000000009</v>
      </c>
      <c r="I33">
        <f>SUM(I30:I32)</f>
        <v>100</v>
      </c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2:254" ht="15.5" x14ac:dyDescent="0.35">
      <c r="B34" s="27" t="s">
        <v>812</v>
      </c>
      <c r="C34" s="31" t="s">
        <v>817</v>
      </c>
      <c r="D34" s="23">
        <f>E34/100*6</f>
        <v>5.6000000000000005</v>
      </c>
      <c r="E34" s="32">
        <f>(BH22+BK22+BN22+BQ22+BT22)/5</f>
        <v>93.333333333333343</v>
      </c>
      <c r="F34" s="30"/>
      <c r="G34" s="30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</row>
    <row r="35" spans="2:254" ht="15.5" x14ac:dyDescent="0.35">
      <c r="B35" s="27" t="s">
        <v>813</v>
      </c>
      <c r="C35" s="31" t="s">
        <v>817</v>
      </c>
      <c r="D35" s="59">
        <f t="shared" ref="D35:D36" si="10">E35/100*6</f>
        <v>0.4</v>
      </c>
      <c r="E35" s="32">
        <f>(BI22+BL22+BO22+BR22+BU22)/5</f>
        <v>6.666666666666667</v>
      </c>
      <c r="F35" s="30"/>
      <c r="G35" s="30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</row>
    <row r="36" spans="2:254" ht="15.5" x14ac:dyDescent="0.35">
      <c r="B36" s="27" t="s">
        <v>814</v>
      </c>
      <c r="C36" s="31" t="s">
        <v>817</v>
      </c>
      <c r="D36" s="59">
        <f t="shared" si="10"/>
        <v>0</v>
      </c>
      <c r="E36" s="32">
        <f>(BJ22+BM22+BP22+BS22+BV22)/5</f>
        <v>0</v>
      </c>
      <c r="F36" s="30"/>
      <c r="G36" s="30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</row>
    <row r="37" spans="2:254" x14ac:dyDescent="0.35">
      <c r="B37" s="27"/>
      <c r="C37" s="31"/>
      <c r="D37" s="33">
        <f>SUM(D34:D36)</f>
        <v>6.0000000000000009</v>
      </c>
      <c r="E37" s="34">
        <f>SUM(E34:E36)</f>
        <v>100.00000000000001</v>
      </c>
      <c r="F37" s="30"/>
      <c r="G37" s="30"/>
    </row>
    <row r="38" spans="2:254" x14ac:dyDescent="0.35">
      <c r="B38" s="27"/>
      <c r="C38" s="31"/>
      <c r="D38" s="68" t="s">
        <v>116</v>
      </c>
      <c r="E38" s="69"/>
      <c r="F38" s="90" t="s">
        <v>117</v>
      </c>
      <c r="G38" s="91"/>
    </row>
    <row r="39" spans="2:254" x14ac:dyDescent="0.35">
      <c r="B39" s="27" t="s">
        <v>812</v>
      </c>
      <c r="C39" s="31" t="s">
        <v>818</v>
      </c>
      <c r="D39" s="23">
        <f>E39/100*6</f>
        <v>5.5000000000000009</v>
      </c>
      <c r="E39" s="32">
        <f>(BW22+BZ22+CC22+CF22)/4</f>
        <v>91.666666666666686</v>
      </c>
      <c r="F39" s="23">
        <f>G39/100*6</f>
        <v>5.5</v>
      </c>
      <c r="G39" s="32">
        <f>(CI22+CL22+CO22+CR22+CU22+CX22)/6</f>
        <v>91.666666666666671</v>
      </c>
      <c r="H39">
        <f>(D39+F39)/2</f>
        <v>5.5</v>
      </c>
      <c r="I39">
        <f>(E39+G39)/2</f>
        <v>91.666666666666686</v>
      </c>
    </row>
    <row r="40" spans="2:254" x14ac:dyDescent="0.35">
      <c r="B40" s="27" t="s">
        <v>813</v>
      </c>
      <c r="C40" s="31" t="s">
        <v>818</v>
      </c>
      <c r="D40" s="59">
        <f t="shared" ref="D40:D42" si="11">E40/100*6</f>
        <v>0.5</v>
      </c>
      <c r="E40" s="32">
        <f>(BX22+CA22+CD22+CG22)/4</f>
        <v>8.3333333333333339</v>
      </c>
      <c r="F40" s="59">
        <f t="shared" ref="F40:F42" si="12">G40/100*6</f>
        <v>0.5</v>
      </c>
      <c r="G40" s="32">
        <f>(CJ22+CM22+CP22+CS22+CV22+CY22)/6</f>
        <v>8.3333333333333339</v>
      </c>
      <c r="H40">
        <f>(D40+F40)/2</f>
        <v>0.5</v>
      </c>
      <c r="I40">
        <f>(E40+G40)/2</f>
        <v>8.3333333333333339</v>
      </c>
    </row>
    <row r="41" spans="2:254" ht="17" customHeight="1" x14ac:dyDescent="0.35">
      <c r="B41" s="27" t="s">
        <v>814</v>
      </c>
      <c r="C41" s="31" t="s">
        <v>818</v>
      </c>
      <c r="D41" s="59">
        <f t="shared" si="11"/>
        <v>0</v>
      </c>
      <c r="E41" s="32">
        <f>(BY22+CB22+CE22+CH22)/4</f>
        <v>0</v>
      </c>
      <c r="F41" s="59">
        <f t="shared" si="12"/>
        <v>0</v>
      </c>
      <c r="G41" s="32">
        <f>(CK22+CN22+CQ22+CT22+CW22+CZ22)/6</f>
        <v>0</v>
      </c>
    </row>
    <row r="42" spans="2:254" x14ac:dyDescent="0.35">
      <c r="B42" s="27"/>
      <c r="C42" s="31"/>
      <c r="D42" s="59">
        <f t="shared" si="11"/>
        <v>6.0000000000000018</v>
      </c>
      <c r="E42" s="33">
        <f>SUM(E39:E41)</f>
        <v>100.00000000000001</v>
      </c>
      <c r="F42" s="59">
        <f t="shared" si="12"/>
        <v>6</v>
      </c>
      <c r="G42" s="33">
        <f>SUM(G39:G41)</f>
        <v>100</v>
      </c>
      <c r="H42">
        <f>SUM(H39:H41)</f>
        <v>6</v>
      </c>
      <c r="I42">
        <f>SUM(I39:I41)</f>
        <v>100.00000000000001</v>
      </c>
    </row>
    <row r="43" spans="2:254" x14ac:dyDescent="0.35">
      <c r="B43" s="27" t="s">
        <v>812</v>
      </c>
      <c r="C43" s="31" t="s">
        <v>819</v>
      </c>
      <c r="D43" s="23">
        <f>E43/100*6</f>
        <v>5.6000000000000005</v>
      </c>
      <c r="E43" s="32">
        <f>(DA22+DD22+DG22+DJ22+DM22)/5</f>
        <v>93.333333333333343</v>
      </c>
      <c r="F43" s="30"/>
      <c r="G43" s="30"/>
    </row>
    <row r="44" spans="2:254" x14ac:dyDescent="0.35">
      <c r="B44" s="27" t="s">
        <v>813</v>
      </c>
      <c r="C44" s="31" t="s">
        <v>819</v>
      </c>
      <c r="D44" s="59">
        <f t="shared" ref="D44:D46" si="13">E44/100*6</f>
        <v>0.4</v>
      </c>
      <c r="E44" s="32">
        <f>(DB22+DE22+DH22+DK22+DN22)/5</f>
        <v>6.666666666666667</v>
      </c>
      <c r="F44" s="30"/>
      <c r="G44" s="30"/>
    </row>
    <row r="45" spans="2:254" x14ac:dyDescent="0.35">
      <c r="B45" s="27" t="s">
        <v>814</v>
      </c>
      <c r="C45" s="31" t="s">
        <v>819</v>
      </c>
      <c r="D45" s="59">
        <f t="shared" si="13"/>
        <v>0</v>
      </c>
      <c r="E45" s="32">
        <f>(DC22+DF22+DI22+DL22+DO22)/5</f>
        <v>0</v>
      </c>
      <c r="F45" s="30"/>
      <c r="G45" s="30"/>
    </row>
    <row r="46" spans="2:254" x14ac:dyDescent="0.35">
      <c r="B46" s="27"/>
      <c r="C46" s="31"/>
      <c r="D46" s="59">
        <f t="shared" si="13"/>
        <v>6.0000000000000018</v>
      </c>
      <c r="E46" s="33">
        <f>SUM(E43:E45)</f>
        <v>100.00000000000001</v>
      </c>
      <c r="F46" s="30"/>
      <c r="G46" s="30"/>
    </row>
    <row r="48" spans="2:254" ht="15" customHeight="1" x14ac:dyDescent="0.35"/>
    <row r="49" ht="15" customHeight="1" x14ac:dyDescent="0.35"/>
  </sheetData>
  <mergeCells count="116">
    <mergeCell ref="B24:E24"/>
    <mergeCell ref="D38:E38"/>
    <mergeCell ref="DM2:DN2"/>
    <mergeCell ref="F29:G29"/>
    <mergeCell ref="F38:G38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21:B21"/>
    <mergeCell ref="A22:B22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29:E29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52"/>
  <sheetViews>
    <sheetView view="pageBreakPreview" topLeftCell="A21" zoomScale="60" zoomScaleNormal="60" workbookViewId="0">
      <selection activeCell="Z26" sqref="Z26"/>
    </sheetView>
  </sheetViews>
  <sheetFormatPr defaultRowHeight="14.5" x14ac:dyDescent="0.35"/>
  <cols>
    <col min="2" max="2" width="31.1796875" customWidth="1"/>
  </cols>
  <sheetData>
    <row r="1" spans="1:254" ht="15.5" x14ac:dyDescent="0.35">
      <c r="A1" s="6" t="s">
        <v>154</v>
      </c>
      <c r="B1" s="13" t="s">
        <v>153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5" x14ac:dyDescent="0.35">
      <c r="A2" s="70" t="s">
        <v>1395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"/>
      <c r="P2" s="7"/>
      <c r="Q2" s="7"/>
      <c r="R2" s="7"/>
      <c r="S2" s="7"/>
      <c r="T2" s="7"/>
      <c r="U2" s="7"/>
      <c r="V2" s="7"/>
      <c r="DP2" s="87" t="s">
        <v>1375</v>
      </c>
      <c r="DQ2" s="87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5" x14ac:dyDescent="0.3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5">
      <c r="A5" s="80" t="s">
        <v>0</v>
      </c>
      <c r="B5" s="80" t="s">
        <v>1</v>
      </c>
      <c r="C5" s="81" t="s">
        <v>57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2</v>
      </c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74" t="s">
        <v>88</v>
      </c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 t="s">
        <v>115</v>
      </c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2" t="s">
        <v>138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</row>
    <row r="6" spans="1:254" ht="15.75" customHeight="1" x14ac:dyDescent="0.35">
      <c r="A6" s="80"/>
      <c r="B6" s="80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93" t="s">
        <v>174</v>
      </c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 t="s">
        <v>186</v>
      </c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 t="s">
        <v>117</v>
      </c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35">
      <c r="A7" s="80"/>
      <c r="B7" s="80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5" hidden="1" x14ac:dyDescent="0.35">
      <c r="A8" s="80"/>
      <c r="B8" s="8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5" hidden="1" x14ac:dyDescent="0.35">
      <c r="A9" s="80"/>
      <c r="B9" s="80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5" hidden="1" x14ac:dyDescent="0.35">
      <c r="A10" s="80"/>
      <c r="B10" s="80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5" hidden="1" x14ac:dyDescent="0.35">
      <c r="A11" s="80"/>
      <c r="B11" s="80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5" x14ac:dyDescent="0.35">
      <c r="A12" s="80"/>
      <c r="B12" s="80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35">
      <c r="A13" s="80"/>
      <c r="B13" s="80"/>
      <c r="C13" s="71" t="s">
        <v>900</v>
      </c>
      <c r="D13" s="71"/>
      <c r="E13" s="71"/>
      <c r="F13" s="71" t="s">
        <v>904</v>
      </c>
      <c r="G13" s="71"/>
      <c r="H13" s="71"/>
      <c r="I13" s="71" t="s">
        <v>905</v>
      </c>
      <c r="J13" s="71"/>
      <c r="K13" s="71"/>
      <c r="L13" s="71" t="s">
        <v>906</v>
      </c>
      <c r="M13" s="71"/>
      <c r="N13" s="71"/>
      <c r="O13" s="71" t="s">
        <v>202</v>
      </c>
      <c r="P13" s="71"/>
      <c r="Q13" s="71"/>
      <c r="R13" s="71" t="s">
        <v>204</v>
      </c>
      <c r="S13" s="71"/>
      <c r="T13" s="71"/>
      <c r="U13" s="71" t="s">
        <v>908</v>
      </c>
      <c r="V13" s="71"/>
      <c r="W13" s="71"/>
      <c r="X13" s="71" t="s">
        <v>909</v>
      </c>
      <c r="Y13" s="71"/>
      <c r="Z13" s="71"/>
      <c r="AA13" s="71" t="s">
        <v>910</v>
      </c>
      <c r="AB13" s="71"/>
      <c r="AC13" s="71"/>
      <c r="AD13" s="71" t="s">
        <v>912</v>
      </c>
      <c r="AE13" s="71"/>
      <c r="AF13" s="71"/>
      <c r="AG13" s="71" t="s">
        <v>914</v>
      </c>
      <c r="AH13" s="71"/>
      <c r="AI13" s="71"/>
      <c r="AJ13" s="71" t="s">
        <v>1320</v>
      </c>
      <c r="AK13" s="71"/>
      <c r="AL13" s="71"/>
      <c r="AM13" s="71" t="s">
        <v>919</v>
      </c>
      <c r="AN13" s="71"/>
      <c r="AO13" s="71"/>
      <c r="AP13" s="71" t="s">
        <v>920</v>
      </c>
      <c r="AQ13" s="71"/>
      <c r="AR13" s="71"/>
      <c r="AS13" s="71" t="s">
        <v>921</v>
      </c>
      <c r="AT13" s="71"/>
      <c r="AU13" s="71"/>
      <c r="AV13" s="71" t="s">
        <v>922</v>
      </c>
      <c r="AW13" s="71"/>
      <c r="AX13" s="71"/>
      <c r="AY13" s="71" t="s">
        <v>924</v>
      </c>
      <c r="AZ13" s="71"/>
      <c r="BA13" s="71"/>
      <c r="BB13" s="71" t="s">
        <v>925</v>
      </c>
      <c r="BC13" s="71"/>
      <c r="BD13" s="71"/>
      <c r="BE13" s="71" t="s">
        <v>926</v>
      </c>
      <c r="BF13" s="71"/>
      <c r="BG13" s="71"/>
      <c r="BH13" s="71" t="s">
        <v>927</v>
      </c>
      <c r="BI13" s="71"/>
      <c r="BJ13" s="71"/>
      <c r="BK13" s="71" t="s">
        <v>928</v>
      </c>
      <c r="BL13" s="71"/>
      <c r="BM13" s="71"/>
      <c r="BN13" s="71" t="s">
        <v>930</v>
      </c>
      <c r="BO13" s="71"/>
      <c r="BP13" s="71"/>
      <c r="BQ13" s="71" t="s">
        <v>931</v>
      </c>
      <c r="BR13" s="71"/>
      <c r="BS13" s="71"/>
      <c r="BT13" s="71" t="s">
        <v>933</v>
      </c>
      <c r="BU13" s="71"/>
      <c r="BV13" s="71"/>
      <c r="BW13" s="71" t="s">
        <v>935</v>
      </c>
      <c r="BX13" s="71"/>
      <c r="BY13" s="71"/>
      <c r="BZ13" s="71" t="s">
        <v>936</v>
      </c>
      <c r="CA13" s="71"/>
      <c r="CB13" s="71"/>
      <c r="CC13" s="71" t="s">
        <v>940</v>
      </c>
      <c r="CD13" s="71"/>
      <c r="CE13" s="71"/>
      <c r="CF13" s="71" t="s">
        <v>943</v>
      </c>
      <c r="CG13" s="71"/>
      <c r="CH13" s="71"/>
      <c r="CI13" s="71" t="s">
        <v>944</v>
      </c>
      <c r="CJ13" s="71"/>
      <c r="CK13" s="71"/>
      <c r="CL13" s="71" t="s">
        <v>945</v>
      </c>
      <c r="CM13" s="71"/>
      <c r="CN13" s="71"/>
      <c r="CO13" s="71" t="s">
        <v>946</v>
      </c>
      <c r="CP13" s="71"/>
      <c r="CQ13" s="71"/>
      <c r="CR13" s="71" t="s">
        <v>948</v>
      </c>
      <c r="CS13" s="71"/>
      <c r="CT13" s="71"/>
      <c r="CU13" s="71" t="s">
        <v>949</v>
      </c>
      <c r="CV13" s="71"/>
      <c r="CW13" s="71"/>
      <c r="CX13" s="71" t="s">
        <v>950</v>
      </c>
      <c r="CY13" s="71"/>
      <c r="CZ13" s="71"/>
      <c r="DA13" s="71" t="s">
        <v>951</v>
      </c>
      <c r="DB13" s="71"/>
      <c r="DC13" s="71"/>
      <c r="DD13" s="71" t="s">
        <v>952</v>
      </c>
      <c r="DE13" s="71"/>
      <c r="DF13" s="71"/>
      <c r="DG13" s="71" t="s">
        <v>953</v>
      </c>
      <c r="DH13" s="71"/>
      <c r="DI13" s="71"/>
      <c r="DJ13" s="71" t="s">
        <v>955</v>
      </c>
      <c r="DK13" s="71"/>
      <c r="DL13" s="71"/>
      <c r="DM13" s="71" t="s">
        <v>956</v>
      </c>
      <c r="DN13" s="71"/>
      <c r="DO13" s="71"/>
      <c r="DP13" s="71" t="s">
        <v>957</v>
      </c>
      <c r="DQ13" s="71"/>
      <c r="DR13" s="71"/>
    </row>
    <row r="14" spans="1:254" ht="83.25" customHeight="1" x14ac:dyDescent="0.35">
      <c r="A14" s="80"/>
      <c r="B14" s="80"/>
      <c r="C14" s="55" t="s">
        <v>901</v>
      </c>
      <c r="D14" s="55" t="s">
        <v>902</v>
      </c>
      <c r="E14" s="55" t="s">
        <v>903</v>
      </c>
      <c r="F14" s="55" t="s">
        <v>41</v>
      </c>
      <c r="G14" s="55" t="s">
        <v>103</v>
      </c>
      <c r="H14" s="55" t="s">
        <v>192</v>
      </c>
      <c r="I14" s="55" t="s">
        <v>195</v>
      </c>
      <c r="J14" s="55" t="s">
        <v>196</v>
      </c>
      <c r="K14" s="55" t="s">
        <v>197</v>
      </c>
      <c r="L14" s="55" t="s">
        <v>199</v>
      </c>
      <c r="M14" s="55" t="s">
        <v>200</v>
      </c>
      <c r="N14" s="55" t="s">
        <v>201</v>
      </c>
      <c r="O14" s="55" t="s">
        <v>203</v>
      </c>
      <c r="P14" s="55" t="s">
        <v>74</v>
      </c>
      <c r="Q14" s="55" t="s">
        <v>75</v>
      </c>
      <c r="R14" s="55" t="s">
        <v>84</v>
      </c>
      <c r="S14" s="55" t="s">
        <v>71</v>
      </c>
      <c r="T14" s="55" t="s">
        <v>907</v>
      </c>
      <c r="U14" s="55" t="s">
        <v>206</v>
      </c>
      <c r="V14" s="55" t="s">
        <v>71</v>
      </c>
      <c r="W14" s="55" t="s">
        <v>86</v>
      </c>
      <c r="X14" s="55" t="s">
        <v>69</v>
      </c>
      <c r="Y14" s="55" t="s">
        <v>213</v>
      </c>
      <c r="Z14" s="55" t="s">
        <v>214</v>
      </c>
      <c r="AA14" s="55" t="s">
        <v>134</v>
      </c>
      <c r="AB14" s="55" t="s">
        <v>911</v>
      </c>
      <c r="AC14" s="55" t="s">
        <v>907</v>
      </c>
      <c r="AD14" s="55" t="s">
        <v>218</v>
      </c>
      <c r="AE14" s="55" t="s">
        <v>427</v>
      </c>
      <c r="AF14" s="55" t="s">
        <v>913</v>
      </c>
      <c r="AG14" s="55" t="s">
        <v>915</v>
      </c>
      <c r="AH14" s="55" t="s">
        <v>916</v>
      </c>
      <c r="AI14" s="55" t="s">
        <v>917</v>
      </c>
      <c r="AJ14" s="55" t="s">
        <v>216</v>
      </c>
      <c r="AK14" s="55" t="s">
        <v>918</v>
      </c>
      <c r="AL14" s="55" t="s">
        <v>65</v>
      </c>
      <c r="AM14" s="55" t="s">
        <v>215</v>
      </c>
      <c r="AN14" s="55" t="s">
        <v>103</v>
      </c>
      <c r="AO14" s="55" t="s">
        <v>219</v>
      </c>
      <c r="AP14" s="55" t="s">
        <v>223</v>
      </c>
      <c r="AQ14" s="55" t="s">
        <v>224</v>
      </c>
      <c r="AR14" s="55" t="s">
        <v>101</v>
      </c>
      <c r="AS14" s="55" t="s">
        <v>220</v>
      </c>
      <c r="AT14" s="55" t="s">
        <v>221</v>
      </c>
      <c r="AU14" s="55" t="s">
        <v>222</v>
      </c>
      <c r="AV14" s="55" t="s">
        <v>226</v>
      </c>
      <c r="AW14" s="55" t="s">
        <v>923</v>
      </c>
      <c r="AX14" s="55" t="s">
        <v>227</v>
      </c>
      <c r="AY14" s="55" t="s">
        <v>228</v>
      </c>
      <c r="AZ14" s="55" t="s">
        <v>229</v>
      </c>
      <c r="BA14" s="55" t="s">
        <v>230</v>
      </c>
      <c r="BB14" s="55" t="s">
        <v>231</v>
      </c>
      <c r="BC14" s="55" t="s">
        <v>71</v>
      </c>
      <c r="BD14" s="55" t="s">
        <v>232</v>
      </c>
      <c r="BE14" s="55" t="s">
        <v>233</v>
      </c>
      <c r="BF14" s="55" t="s">
        <v>841</v>
      </c>
      <c r="BG14" s="55" t="s">
        <v>234</v>
      </c>
      <c r="BH14" s="55" t="s">
        <v>16</v>
      </c>
      <c r="BI14" s="55" t="s">
        <v>236</v>
      </c>
      <c r="BJ14" s="55" t="s">
        <v>147</v>
      </c>
      <c r="BK14" s="55" t="s">
        <v>237</v>
      </c>
      <c r="BL14" s="55" t="s">
        <v>929</v>
      </c>
      <c r="BM14" s="55" t="s">
        <v>238</v>
      </c>
      <c r="BN14" s="55" t="s">
        <v>97</v>
      </c>
      <c r="BO14" s="55" t="s">
        <v>17</v>
      </c>
      <c r="BP14" s="55" t="s">
        <v>18</v>
      </c>
      <c r="BQ14" s="55" t="s">
        <v>932</v>
      </c>
      <c r="BR14" s="55" t="s">
        <v>841</v>
      </c>
      <c r="BS14" s="55" t="s">
        <v>219</v>
      </c>
      <c r="BT14" s="55" t="s">
        <v>934</v>
      </c>
      <c r="BU14" s="55" t="s">
        <v>239</v>
      </c>
      <c r="BV14" s="55" t="s">
        <v>240</v>
      </c>
      <c r="BW14" s="55" t="s">
        <v>148</v>
      </c>
      <c r="BX14" s="55" t="s">
        <v>235</v>
      </c>
      <c r="BY14" s="55" t="s">
        <v>209</v>
      </c>
      <c r="BZ14" s="55" t="s">
        <v>937</v>
      </c>
      <c r="CA14" s="55" t="s">
        <v>938</v>
      </c>
      <c r="CB14" s="55" t="s">
        <v>939</v>
      </c>
      <c r="CC14" s="55" t="s">
        <v>941</v>
      </c>
      <c r="CD14" s="55" t="s">
        <v>942</v>
      </c>
      <c r="CE14" s="55" t="s">
        <v>241</v>
      </c>
      <c r="CF14" s="55" t="s">
        <v>242</v>
      </c>
      <c r="CG14" s="55" t="s">
        <v>243</v>
      </c>
      <c r="CH14" s="55" t="s">
        <v>96</v>
      </c>
      <c r="CI14" s="55" t="s">
        <v>246</v>
      </c>
      <c r="CJ14" s="55" t="s">
        <v>247</v>
      </c>
      <c r="CK14" s="55" t="s">
        <v>125</v>
      </c>
      <c r="CL14" s="55" t="s">
        <v>248</v>
      </c>
      <c r="CM14" s="55" t="s">
        <v>249</v>
      </c>
      <c r="CN14" s="55" t="s">
        <v>250</v>
      </c>
      <c r="CO14" s="55" t="s">
        <v>251</v>
      </c>
      <c r="CP14" s="55" t="s">
        <v>252</v>
      </c>
      <c r="CQ14" s="55" t="s">
        <v>947</v>
      </c>
      <c r="CR14" s="55" t="s">
        <v>253</v>
      </c>
      <c r="CS14" s="55" t="s">
        <v>254</v>
      </c>
      <c r="CT14" s="55" t="s">
        <v>255</v>
      </c>
      <c r="CU14" s="55" t="s">
        <v>258</v>
      </c>
      <c r="CV14" s="55" t="s">
        <v>259</v>
      </c>
      <c r="CW14" s="55" t="s">
        <v>260</v>
      </c>
      <c r="CX14" s="55" t="s">
        <v>262</v>
      </c>
      <c r="CY14" s="55" t="s">
        <v>263</v>
      </c>
      <c r="CZ14" s="55" t="s">
        <v>264</v>
      </c>
      <c r="DA14" s="55" t="s">
        <v>265</v>
      </c>
      <c r="DB14" s="55" t="s">
        <v>64</v>
      </c>
      <c r="DC14" s="55" t="s">
        <v>266</v>
      </c>
      <c r="DD14" s="55" t="s">
        <v>261</v>
      </c>
      <c r="DE14" s="55" t="s">
        <v>225</v>
      </c>
      <c r="DF14" s="55" t="s">
        <v>104</v>
      </c>
      <c r="DG14" s="55" t="s">
        <v>954</v>
      </c>
      <c r="DH14" s="55" t="s">
        <v>1321</v>
      </c>
      <c r="DI14" s="55" t="s">
        <v>1322</v>
      </c>
      <c r="DJ14" s="55" t="s">
        <v>267</v>
      </c>
      <c r="DK14" s="55" t="s">
        <v>268</v>
      </c>
      <c r="DL14" s="55" t="s">
        <v>269</v>
      </c>
      <c r="DM14" s="55" t="s">
        <v>270</v>
      </c>
      <c r="DN14" s="55" t="s">
        <v>271</v>
      </c>
      <c r="DO14" s="55" t="s">
        <v>272</v>
      </c>
      <c r="DP14" s="55" t="s">
        <v>275</v>
      </c>
      <c r="DQ14" s="55" t="s">
        <v>276</v>
      </c>
      <c r="DR14" s="55" t="s">
        <v>151</v>
      </c>
    </row>
    <row r="15" spans="1:254" ht="15.5" x14ac:dyDescent="0.35">
      <c r="A15" s="19">
        <v>1</v>
      </c>
      <c r="B15" s="1" t="s">
        <v>1414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4"/>
      <c r="BM15" s="4"/>
      <c r="BN15" s="5">
        <v>1</v>
      </c>
      <c r="BO15" s="4"/>
      <c r="BP15" s="4"/>
      <c r="BQ15" s="5">
        <v>1</v>
      </c>
      <c r="BR15" s="4"/>
      <c r="BS15" s="4"/>
      <c r="BT15" s="5">
        <v>1</v>
      </c>
      <c r="BU15" s="4"/>
      <c r="BV15" s="4"/>
      <c r="BW15" s="5">
        <v>1</v>
      </c>
      <c r="BX15" s="4"/>
      <c r="BY15" s="4"/>
      <c r="BZ15" s="5">
        <v>1</v>
      </c>
      <c r="CA15" s="4"/>
      <c r="CB15" s="4"/>
      <c r="CC15" s="5">
        <v>1</v>
      </c>
      <c r="CD15" s="4"/>
      <c r="CE15" s="4"/>
      <c r="CF15" s="5">
        <v>1</v>
      </c>
      <c r="CG15" s="4"/>
      <c r="CH15" s="4"/>
      <c r="CI15" s="5">
        <v>1</v>
      </c>
      <c r="CJ15" s="4"/>
      <c r="CK15" s="4"/>
      <c r="CL15" s="5">
        <v>1</v>
      </c>
      <c r="CM15" s="4"/>
      <c r="CN15" s="4"/>
      <c r="CO15" s="5">
        <v>1</v>
      </c>
      <c r="CP15" s="4"/>
      <c r="CQ15" s="4"/>
      <c r="CR15" s="5">
        <v>1</v>
      </c>
      <c r="CS15" s="4"/>
      <c r="CT15" s="4"/>
      <c r="CU15" s="5">
        <v>1</v>
      </c>
      <c r="CV15" s="4"/>
      <c r="CW15" s="4"/>
      <c r="CX15" s="5">
        <v>1</v>
      </c>
      <c r="CY15" s="4"/>
      <c r="CZ15" s="4"/>
      <c r="DA15" s="5">
        <v>1</v>
      </c>
      <c r="DB15" s="4"/>
      <c r="DC15" s="4"/>
      <c r="DD15" s="5">
        <v>1</v>
      </c>
      <c r="DE15" s="4"/>
      <c r="DF15" s="4"/>
      <c r="DG15" s="5">
        <v>1</v>
      </c>
      <c r="DH15" s="4"/>
      <c r="DI15" s="4"/>
      <c r="DJ15" s="5">
        <v>1</v>
      </c>
      <c r="DK15" s="4"/>
      <c r="DL15" s="4"/>
      <c r="DM15" s="5">
        <v>1</v>
      </c>
      <c r="DN15" s="4"/>
      <c r="DO15" s="4"/>
      <c r="DP15" s="5">
        <v>1</v>
      </c>
      <c r="DQ15" s="4"/>
      <c r="DR15" s="4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ht="15.5" x14ac:dyDescent="0.35">
      <c r="A16" s="2">
        <v>2</v>
      </c>
      <c r="B16" s="1" t="s">
        <v>1415</v>
      </c>
      <c r="C16" s="62">
        <v>1</v>
      </c>
      <c r="D16" s="62"/>
      <c r="E16" s="62"/>
      <c r="F16" s="62">
        <v>1</v>
      </c>
      <c r="G16" s="62"/>
      <c r="H16" s="62"/>
      <c r="I16" s="62">
        <v>1</v>
      </c>
      <c r="J16" s="62"/>
      <c r="K16" s="62"/>
      <c r="L16" s="62">
        <v>1</v>
      </c>
      <c r="M16" s="62"/>
      <c r="N16" s="62"/>
      <c r="O16" s="62">
        <v>1</v>
      </c>
      <c r="P16" s="62"/>
      <c r="Q16" s="62"/>
      <c r="R16" s="62">
        <v>1</v>
      </c>
      <c r="S16" s="62"/>
      <c r="T16" s="62"/>
      <c r="U16" s="62">
        <v>1</v>
      </c>
      <c r="V16" s="62"/>
      <c r="W16" s="62"/>
      <c r="X16" s="62">
        <v>1</v>
      </c>
      <c r="Y16" s="62"/>
      <c r="Z16" s="62"/>
      <c r="AA16" s="62">
        <v>1</v>
      </c>
      <c r="AB16" s="62"/>
      <c r="AC16" s="62"/>
      <c r="AD16" s="62">
        <v>1</v>
      </c>
      <c r="AE16" s="62"/>
      <c r="AF16" s="62"/>
      <c r="AG16" s="62">
        <v>1</v>
      </c>
      <c r="AH16" s="62"/>
      <c r="AI16" s="62"/>
      <c r="AJ16" s="62">
        <v>1</v>
      </c>
      <c r="AK16" s="62"/>
      <c r="AL16" s="62"/>
      <c r="AM16" s="62">
        <v>1</v>
      </c>
      <c r="AN16" s="62"/>
      <c r="AO16" s="62"/>
      <c r="AP16" s="62">
        <v>1</v>
      </c>
      <c r="AQ16" s="62"/>
      <c r="AR16" s="62"/>
      <c r="AS16" s="62">
        <v>1</v>
      </c>
      <c r="AT16" s="62"/>
      <c r="AU16" s="62"/>
      <c r="AV16" s="62">
        <v>1</v>
      </c>
      <c r="AW16" s="62"/>
      <c r="AX16" s="62"/>
      <c r="AY16" s="62">
        <v>1</v>
      </c>
      <c r="AZ16" s="62"/>
      <c r="BA16" s="62"/>
      <c r="BB16" s="5">
        <v>1</v>
      </c>
      <c r="BC16" s="62"/>
      <c r="BD16" s="62"/>
      <c r="BE16" s="55">
        <v>1</v>
      </c>
      <c r="BF16" s="62"/>
      <c r="BG16" s="62"/>
      <c r="BH16" s="55">
        <v>1</v>
      </c>
      <c r="BI16" s="62"/>
      <c r="BJ16" s="62"/>
      <c r="BK16" s="55">
        <v>1</v>
      </c>
      <c r="BL16" s="4"/>
      <c r="BM16" s="4"/>
      <c r="BN16" s="55">
        <v>1</v>
      </c>
      <c r="BO16" s="4"/>
      <c r="BP16" s="4"/>
      <c r="BQ16" s="55">
        <v>1</v>
      </c>
      <c r="BR16" s="4"/>
      <c r="BS16" s="4"/>
      <c r="BT16" s="55">
        <v>1</v>
      </c>
      <c r="BU16" s="4"/>
      <c r="BV16" s="4"/>
      <c r="BW16" s="55">
        <v>1</v>
      </c>
      <c r="BX16" s="4"/>
      <c r="BY16" s="4"/>
      <c r="BZ16" s="55">
        <v>1</v>
      </c>
      <c r="CA16" s="4"/>
      <c r="CB16" s="4"/>
      <c r="CC16" s="55">
        <v>1</v>
      </c>
      <c r="CD16" s="4"/>
      <c r="CE16" s="4"/>
      <c r="CF16" s="55">
        <v>1</v>
      </c>
      <c r="CG16" s="4"/>
      <c r="CH16" s="4"/>
      <c r="CI16" s="55">
        <v>1</v>
      </c>
      <c r="CJ16" s="4"/>
      <c r="CK16" s="4"/>
      <c r="CL16" s="55">
        <v>1</v>
      </c>
      <c r="CM16" s="4"/>
      <c r="CN16" s="4"/>
      <c r="CO16" s="55">
        <v>1</v>
      </c>
      <c r="CP16" s="4"/>
      <c r="CQ16" s="4"/>
      <c r="CR16" s="55">
        <v>1</v>
      </c>
      <c r="CS16" s="4"/>
      <c r="CT16" s="4"/>
      <c r="CU16" s="55">
        <v>1</v>
      </c>
      <c r="CV16" s="4"/>
      <c r="CW16" s="4"/>
      <c r="CX16" s="55">
        <v>1</v>
      </c>
      <c r="CY16" s="4"/>
      <c r="CZ16" s="4"/>
      <c r="DA16" s="55">
        <v>1</v>
      </c>
      <c r="DB16" s="4"/>
      <c r="DC16" s="4"/>
      <c r="DD16" s="55">
        <v>1</v>
      </c>
      <c r="DE16" s="4"/>
      <c r="DF16" s="4"/>
      <c r="DG16" s="55">
        <v>1</v>
      </c>
      <c r="DH16" s="4"/>
      <c r="DI16" s="4"/>
      <c r="DJ16" s="55">
        <v>1</v>
      </c>
      <c r="DK16" s="4"/>
      <c r="DL16" s="4"/>
      <c r="DM16" s="55">
        <v>1</v>
      </c>
      <c r="DN16" s="4"/>
      <c r="DO16" s="4"/>
      <c r="DP16" s="55">
        <v>1</v>
      </c>
      <c r="DQ16" s="4"/>
      <c r="DR16" s="4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ht="15.5" x14ac:dyDescent="0.35">
      <c r="A17" s="2">
        <v>3</v>
      </c>
      <c r="B17" s="1" t="s">
        <v>1416</v>
      </c>
      <c r="C17" s="62">
        <v>1</v>
      </c>
      <c r="D17" s="62"/>
      <c r="E17" s="62"/>
      <c r="F17" s="62">
        <v>1</v>
      </c>
      <c r="G17" s="62"/>
      <c r="H17" s="62"/>
      <c r="I17" s="62">
        <v>1</v>
      </c>
      <c r="J17" s="62"/>
      <c r="K17" s="62"/>
      <c r="L17" s="62">
        <v>1</v>
      </c>
      <c r="M17" s="62"/>
      <c r="N17" s="62"/>
      <c r="O17" s="62">
        <v>1</v>
      </c>
      <c r="P17" s="62"/>
      <c r="Q17" s="62"/>
      <c r="R17" s="62">
        <v>1</v>
      </c>
      <c r="S17" s="62"/>
      <c r="T17" s="62"/>
      <c r="U17" s="62">
        <v>1</v>
      </c>
      <c r="V17" s="62"/>
      <c r="W17" s="62"/>
      <c r="X17" s="62">
        <v>1</v>
      </c>
      <c r="Y17" s="62"/>
      <c r="Z17" s="62"/>
      <c r="AA17" s="5">
        <v>1</v>
      </c>
      <c r="AB17" s="62"/>
      <c r="AC17" s="62"/>
      <c r="AD17" s="62">
        <v>1</v>
      </c>
      <c r="AE17" s="62"/>
      <c r="AF17" s="62"/>
      <c r="AG17" s="62">
        <v>1</v>
      </c>
      <c r="AH17" s="62"/>
      <c r="AI17" s="62"/>
      <c r="AJ17" s="62">
        <v>1</v>
      </c>
      <c r="AK17" s="62"/>
      <c r="AL17" s="62"/>
      <c r="AM17" s="62">
        <v>1</v>
      </c>
      <c r="AN17" s="62"/>
      <c r="AO17" s="62"/>
      <c r="AP17" s="62">
        <v>1</v>
      </c>
      <c r="AQ17" s="62"/>
      <c r="AR17" s="62"/>
      <c r="AS17" s="62">
        <v>1</v>
      </c>
      <c r="AT17" s="62"/>
      <c r="AU17" s="62"/>
      <c r="AV17" s="62">
        <v>1</v>
      </c>
      <c r="AW17" s="62"/>
      <c r="AX17" s="62"/>
      <c r="AY17" s="62">
        <v>1</v>
      </c>
      <c r="AZ17" s="62"/>
      <c r="BA17" s="62"/>
      <c r="BB17" s="62">
        <v>1</v>
      </c>
      <c r="BC17" s="62"/>
      <c r="BD17" s="62"/>
      <c r="BE17" s="5">
        <v>1</v>
      </c>
      <c r="BF17" s="62"/>
      <c r="BG17" s="62"/>
      <c r="BH17" s="5">
        <v>1</v>
      </c>
      <c r="BI17" s="62"/>
      <c r="BJ17" s="62"/>
      <c r="BK17" s="5">
        <v>1</v>
      </c>
      <c r="BL17" s="4"/>
      <c r="BM17" s="4"/>
      <c r="BN17" s="5">
        <v>1</v>
      </c>
      <c r="BO17" s="4"/>
      <c r="BP17" s="4"/>
      <c r="BQ17" s="5">
        <v>1</v>
      </c>
      <c r="BR17" s="4"/>
      <c r="BS17" s="4"/>
      <c r="BT17" s="5">
        <v>1</v>
      </c>
      <c r="BU17" s="4"/>
      <c r="BV17" s="4"/>
      <c r="BW17" s="5">
        <v>1</v>
      </c>
      <c r="BX17" s="4"/>
      <c r="BY17" s="4"/>
      <c r="BZ17" s="5">
        <v>1</v>
      </c>
      <c r="CA17" s="4"/>
      <c r="CB17" s="4"/>
      <c r="CC17" s="5">
        <v>1</v>
      </c>
      <c r="CD17" s="4"/>
      <c r="CE17" s="4"/>
      <c r="CF17" s="5">
        <v>1</v>
      </c>
      <c r="CG17" s="4"/>
      <c r="CH17" s="4"/>
      <c r="CI17" s="5">
        <v>1</v>
      </c>
      <c r="CJ17" s="4"/>
      <c r="CK17" s="4"/>
      <c r="CL17" s="5">
        <v>1</v>
      </c>
      <c r="CM17" s="4"/>
      <c r="CN17" s="4"/>
      <c r="CO17" s="5">
        <v>1</v>
      </c>
      <c r="CP17" s="4"/>
      <c r="CQ17" s="4"/>
      <c r="CR17" s="5">
        <v>1</v>
      </c>
      <c r="CS17" s="4"/>
      <c r="CT17" s="4"/>
      <c r="CU17" s="5">
        <v>1</v>
      </c>
      <c r="CV17" s="4"/>
      <c r="CW17" s="4"/>
      <c r="CX17" s="5">
        <v>1</v>
      </c>
      <c r="CY17" s="4"/>
      <c r="CZ17" s="4"/>
      <c r="DA17" s="5">
        <v>1</v>
      </c>
      <c r="DB17" s="4"/>
      <c r="DC17" s="4"/>
      <c r="DD17" s="5">
        <v>1</v>
      </c>
      <c r="DE17" s="4"/>
      <c r="DF17" s="4"/>
      <c r="DG17" s="5">
        <v>1</v>
      </c>
      <c r="DH17" s="4"/>
      <c r="DI17" s="4"/>
      <c r="DJ17" s="5">
        <v>1</v>
      </c>
      <c r="DK17" s="4"/>
      <c r="DL17" s="4"/>
      <c r="DM17" s="5">
        <v>1</v>
      </c>
      <c r="DN17" s="4"/>
      <c r="DO17" s="4"/>
      <c r="DP17" s="5">
        <v>1</v>
      </c>
      <c r="DQ17" s="4"/>
      <c r="DR17" s="4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ht="15.5" x14ac:dyDescent="0.35">
      <c r="A18" s="2">
        <v>4</v>
      </c>
      <c r="B18" s="1" t="s">
        <v>1417</v>
      </c>
      <c r="C18" s="62">
        <v>1</v>
      </c>
      <c r="D18" s="62"/>
      <c r="E18" s="62"/>
      <c r="F18" s="62">
        <v>1</v>
      </c>
      <c r="G18" s="62"/>
      <c r="H18" s="62"/>
      <c r="I18" s="62">
        <v>1</v>
      </c>
      <c r="J18" s="62"/>
      <c r="K18" s="62"/>
      <c r="L18" s="62">
        <v>1</v>
      </c>
      <c r="M18" s="62"/>
      <c r="N18" s="62"/>
      <c r="O18" s="62">
        <v>1</v>
      </c>
      <c r="P18" s="62"/>
      <c r="Q18" s="62"/>
      <c r="R18" s="62">
        <v>1</v>
      </c>
      <c r="S18" s="62"/>
      <c r="T18" s="62"/>
      <c r="U18" s="62">
        <v>1</v>
      </c>
      <c r="V18" s="62"/>
      <c r="W18" s="62"/>
      <c r="X18" s="62">
        <v>1</v>
      </c>
      <c r="Y18" s="62"/>
      <c r="Z18" s="62"/>
      <c r="AA18" s="62">
        <v>1</v>
      </c>
      <c r="AB18" s="62"/>
      <c r="AC18" s="62"/>
      <c r="AD18" s="62">
        <v>1</v>
      </c>
      <c r="AE18" s="62"/>
      <c r="AF18" s="62"/>
      <c r="AG18" s="62">
        <v>1</v>
      </c>
      <c r="AH18" s="62"/>
      <c r="AI18" s="62"/>
      <c r="AJ18" s="62">
        <v>1</v>
      </c>
      <c r="AK18" s="62"/>
      <c r="AL18" s="62"/>
      <c r="AM18" s="62">
        <v>1</v>
      </c>
      <c r="AN18" s="62"/>
      <c r="AO18" s="62"/>
      <c r="AP18" s="62">
        <v>1</v>
      </c>
      <c r="AQ18" s="62"/>
      <c r="AR18" s="62"/>
      <c r="AS18" s="62">
        <v>1</v>
      </c>
      <c r="AT18" s="62"/>
      <c r="AU18" s="62"/>
      <c r="AV18" s="62">
        <v>1</v>
      </c>
      <c r="AW18" s="62"/>
      <c r="AX18" s="62"/>
      <c r="AY18" s="62">
        <v>1</v>
      </c>
      <c r="AZ18" s="62"/>
      <c r="BA18" s="62"/>
      <c r="BB18" s="62">
        <v>1</v>
      </c>
      <c r="BC18" s="62"/>
      <c r="BD18" s="62"/>
      <c r="BE18" s="62">
        <v>1</v>
      </c>
      <c r="BF18" s="62"/>
      <c r="BG18" s="62"/>
      <c r="BH18" s="62">
        <v>1</v>
      </c>
      <c r="BI18" s="62"/>
      <c r="BJ18" s="62"/>
      <c r="BK18" s="62">
        <v>1</v>
      </c>
      <c r="BL18" s="4"/>
      <c r="BM18" s="4"/>
      <c r="BN18" s="62">
        <v>1</v>
      </c>
      <c r="BO18" s="4"/>
      <c r="BP18" s="4"/>
      <c r="BQ18" s="62"/>
      <c r="BR18" s="4">
        <v>1</v>
      </c>
      <c r="BS18" s="4"/>
      <c r="BT18" s="62">
        <v>1</v>
      </c>
      <c r="BU18" s="4"/>
      <c r="BV18" s="4"/>
      <c r="BW18" s="62">
        <v>1</v>
      </c>
      <c r="BX18" s="4"/>
      <c r="BY18" s="4"/>
      <c r="BZ18" s="62">
        <v>1</v>
      </c>
      <c r="CA18" s="4"/>
      <c r="CB18" s="4"/>
      <c r="CC18" s="62"/>
      <c r="CD18" s="4">
        <v>1</v>
      </c>
      <c r="CE18" s="4"/>
      <c r="CF18" s="62"/>
      <c r="CG18" s="4">
        <v>1</v>
      </c>
      <c r="CH18" s="4"/>
      <c r="CI18" s="62">
        <v>1</v>
      </c>
      <c r="CJ18" s="4"/>
      <c r="CK18" s="4"/>
      <c r="CL18" s="62">
        <v>1</v>
      </c>
      <c r="CM18" s="4"/>
      <c r="CN18" s="4"/>
      <c r="CO18" s="62">
        <v>1</v>
      </c>
      <c r="CP18" s="4"/>
      <c r="CQ18" s="4"/>
      <c r="CR18" s="62">
        <v>1</v>
      </c>
      <c r="CS18" s="4"/>
      <c r="CT18" s="4"/>
      <c r="CU18" s="62">
        <v>1</v>
      </c>
      <c r="CV18" s="4"/>
      <c r="CW18" s="4"/>
      <c r="CX18" s="62">
        <v>1</v>
      </c>
      <c r="CY18" s="4"/>
      <c r="CZ18" s="4"/>
      <c r="DA18" s="62">
        <v>1</v>
      </c>
      <c r="DB18" s="4"/>
      <c r="DC18" s="4"/>
      <c r="DD18" s="62">
        <v>1</v>
      </c>
      <c r="DE18" s="4"/>
      <c r="DF18" s="4"/>
      <c r="DG18" s="62">
        <v>1</v>
      </c>
      <c r="DH18" s="4"/>
      <c r="DI18" s="4"/>
      <c r="DJ18" s="62">
        <v>1</v>
      </c>
      <c r="DK18" s="4"/>
      <c r="DL18" s="4"/>
      <c r="DM18" s="62"/>
      <c r="DN18" s="4">
        <v>1</v>
      </c>
      <c r="DO18" s="4"/>
      <c r="DP18" s="62">
        <v>1</v>
      </c>
      <c r="DQ18" s="4"/>
      <c r="DR18" s="4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ht="15.5" x14ac:dyDescent="0.35">
      <c r="A19" s="2">
        <v>5</v>
      </c>
      <c r="B19" s="1" t="s">
        <v>1418</v>
      </c>
      <c r="C19" s="62">
        <v>1</v>
      </c>
      <c r="D19" s="62"/>
      <c r="E19" s="62"/>
      <c r="F19" s="62">
        <v>1</v>
      </c>
      <c r="G19" s="62"/>
      <c r="H19" s="62"/>
      <c r="I19" s="62">
        <v>1</v>
      </c>
      <c r="J19" s="62"/>
      <c r="K19" s="62"/>
      <c r="L19" s="62">
        <v>1</v>
      </c>
      <c r="M19" s="62"/>
      <c r="N19" s="62"/>
      <c r="O19" s="62">
        <v>1</v>
      </c>
      <c r="P19" s="62"/>
      <c r="Q19" s="62"/>
      <c r="R19" s="62">
        <v>1</v>
      </c>
      <c r="S19" s="62"/>
      <c r="T19" s="62"/>
      <c r="U19" s="62">
        <v>1</v>
      </c>
      <c r="V19" s="62"/>
      <c r="W19" s="62"/>
      <c r="X19" s="62">
        <v>1</v>
      </c>
      <c r="Y19" s="62"/>
      <c r="Z19" s="62"/>
      <c r="AA19" s="62">
        <v>1</v>
      </c>
      <c r="AB19" s="62"/>
      <c r="AC19" s="62"/>
      <c r="AD19" s="62">
        <v>1</v>
      </c>
      <c r="AE19" s="62"/>
      <c r="AF19" s="62"/>
      <c r="AG19" s="62">
        <v>1</v>
      </c>
      <c r="AH19" s="62"/>
      <c r="AI19" s="62"/>
      <c r="AJ19" s="62">
        <v>1</v>
      </c>
      <c r="AK19" s="62"/>
      <c r="AL19" s="62"/>
      <c r="AM19" s="62">
        <v>1</v>
      </c>
      <c r="AN19" s="62"/>
      <c r="AO19" s="62"/>
      <c r="AP19" s="62">
        <v>1</v>
      </c>
      <c r="AQ19" s="62"/>
      <c r="AR19" s="62"/>
      <c r="AS19" s="62">
        <v>1</v>
      </c>
      <c r="AT19" s="62"/>
      <c r="AU19" s="62"/>
      <c r="AV19" s="62">
        <v>1</v>
      </c>
      <c r="AW19" s="62"/>
      <c r="AX19" s="62"/>
      <c r="AY19" s="62">
        <v>1</v>
      </c>
      <c r="AZ19" s="62"/>
      <c r="BA19" s="62"/>
      <c r="BB19" s="62">
        <v>1</v>
      </c>
      <c r="BC19" s="62"/>
      <c r="BD19" s="62"/>
      <c r="BE19" s="62">
        <v>1</v>
      </c>
      <c r="BF19" s="62"/>
      <c r="BG19" s="62"/>
      <c r="BH19" s="62">
        <v>1</v>
      </c>
      <c r="BI19" s="62"/>
      <c r="BJ19" s="62"/>
      <c r="BK19" s="62">
        <v>1</v>
      </c>
      <c r="BL19" s="4"/>
      <c r="BM19" s="4"/>
      <c r="BN19" s="62">
        <v>1</v>
      </c>
      <c r="BO19" s="4"/>
      <c r="BP19" s="4"/>
      <c r="BQ19" s="62">
        <v>1</v>
      </c>
      <c r="BR19" s="4"/>
      <c r="BS19" s="4"/>
      <c r="BT19" s="62">
        <v>1</v>
      </c>
      <c r="BU19" s="4"/>
      <c r="BV19" s="4"/>
      <c r="BW19" s="62">
        <v>1</v>
      </c>
      <c r="BX19" s="4"/>
      <c r="BY19" s="4"/>
      <c r="BZ19" s="62">
        <v>1</v>
      </c>
      <c r="CA19" s="4"/>
      <c r="CB19" s="4"/>
      <c r="CC19" s="62">
        <v>1</v>
      </c>
      <c r="CD19" s="4"/>
      <c r="CE19" s="4"/>
      <c r="CF19" s="62">
        <v>1</v>
      </c>
      <c r="CG19" s="4"/>
      <c r="CH19" s="4"/>
      <c r="CI19" s="62">
        <v>1</v>
      </c>
      <c r="CJ19" s="4"/>
      <c r="CK19" s="4"/>
      <c r="CL19" s="62">
        <v>1</v>
      </c>
      <c r="CM19" s="4"/>
      <c r="CN19" s="4"/>
      <c r="CO19" s="62">
        <v>1</v>
      </c>
      <c r="CP19" s="4"/>
      <c r="CQ19" s="4"/>
      <c r="CR19" s="62">
        <v>1</v>
      </c>
      <c r="CS19" s="4"/>
      <c r="CT19" s="4"/>
      <c r="CU19" s="62">
        <v>1</v>
      </c>
      <c r="CV19" s="4"/>
      <c r="CW19" s="4"/>
      <c r="CX19" s="62">
        <v>1</v>
      </c>
      <c r="CY19" s="4"/>
      <c r="CZ19" s="4"/>
      <c r="DA19" s="62">
        <v>1</v>
      </c>
      <c r="DB19" s="4"/>
      <c r="DC19" s="4"/>
      <c r="DD19" s="62"/>
      <c r="DE19" s="4">
        <v>1</v>
      </c>
      <c r="DF19" s="4"/>
      <c r="DG19" s="62">
        <v>1</v>
      </c>
      <c r="DH19" s="4"/>
      <c r="DI19" s="4"/>
      <c r="DJ19" s="62">
        <v>1</v>
      </c>
      <c r="DK19" s="4"/>
      <c r="DL19" s="4"/>
      <c r="DM19" s="62">
        <v>1</v>
      </c>
      <c r="DN19" s="4"/>
      <c r="DO19" s="4"/>
      <c r="DP19" s="62">
        <v>1</v>
      </c>
      <c r="DQ19" s="4"/>
      <c r="DR19" s="4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ht="15.5" x14ac:dyDescent="0.35">
      <c r="A20" s="2">
        <v>6</v>
      </c>
      <c r="B20" s="1" t="s">
        <v>1419</v>
      </c>
      <c r="C20" s="62">
        <v>1</v>
      </c>
      <c r="D20" s="62"/>
      <c r="E20" s="62"/>
      <c r="F20" s="62">
        <v>1</v>
      </c>
      <c r="G20" s="62"/>
      <c r="H20" s="62"/>
      <c r="I20" s="62">
        <v>1</v>
      </c>
      <c r="J20" s="62"/>
      <c r="K20" s="62"/>
      <c r="L20" s="62">
        <v>1</v>
      </c>
      <c r="M20" s="62"/>
      <c r="N20" s="62"/>
      <c r="O20" s="62">
        <v>1</v>
      </c>
      <c r="P20" s="62"/>
      <c r="Q20" s="62"/>
      <c r="R20" s="62">
        <v>1</v>
      </c>
      <c r="S20" s="62"/>
      <c r="T20" s="62"/>
      <c r="U20" s="62">
        <v>1</v>
      </c>
      <c r="V20" s="62"/>
      <c r="W20" s="62"/>
      <c r="X20" s="62">
        <v>1</v>
      </c>
      <c r="Y20" s="62"/>
      <c r="Z20" s="62"/>
      <c r="AA20" s="62">
        <v>1</v>
      </c>
      <c r="AB20" s="62"/>
      <c r="AC20" s="62"/>
      <c r="AD20" s="62">
        <v>1</v>
      </c>
      <c r="AE20" s="62"/>
      <c r="AF20" s="62"/>
      <c r="AG20" s="62">
        <v>1</v>
      </c>
      <c r="AH20" s="62"/>
      <c r="AI20" s="62"/>
      <c r="AJ20" s="62">
        <v>1</v>
      </c>
      <c r="AK20" s="62"/>
      <c r="AL20" s="62"/>
      <c r="AM20" s="62">
        <v>1</v>
      </c>
      <c r="AN20" s="62"/>
      <c r="AO20" s="62"/>
      <c r="AP20" s="62">
        <v>1</v>
      </c>
      <c r="AQ20" s="62"/>
      <c r="AR20" s="62"/>
      <c r="AS20" s="62">
        <v>1</v>
      </c>
      <c r="AT20" s="62"/>
      <c r="AU20" s="62"/>
      <c r="AV20" s="62">
        <v>1</v>
      </c>
      <c r="AW20" s="62"/>
      <c r="AX20" s="62"/>
      <c r="AY20" s="62">
        <v>1</v>
      </c>
      <c r="AZ20" s="62"/>
      <c r="BA20" s="62"/>
      <c r="BB20" s="62">
        <v>1</v>
      </c>
      <c r="BC20" s="62"/>
      <c r="BD20" s="62"/>
      <c r="BE20" s="62">
        <v>1</v>
      </c>
      <c r="BF20" s="62"/>
      <c r="BG20" s="62"/>
      <c r="BH20" s="62">
        <v>1</v>
      </c>
      <c r="BI20" s="62"/>
      <c r="BJ20" s="62"/>
      <c r="BK20" s="62">
        <v>1</v>
      </c>
      <c r="BL20" s="4"/>
      <c r="BM20" s="4"/>
      <c r="BN20" s="62">
        <v>1</v>
      </c>
      <c r="BO20" s="4"/>
      <c r="BP20" s="4"/>
      <c r="BQ20" s="62">
        <v>1</v>
      </c>
      <c r="BR20" s="4"/>
      <c r="BS20" s="4"/>
      <c r="BT20" s="62">
        <v>1</v>
      </c>
      <c r="BU20" s="4"/>
      <c r="BV20" s="4"/>
      <c r="BW20" s="62">
        <v>1</v>
      </c>
      <c r="BX20" s="4"/>
      <c r="BY20" s="4"/>
      <c r="BZ20" s="62">
        <v>1</v>
      </c>
      <c r="CA20" s="4"/>
      <c r="CB20" s="4"/>
      <c r="CC20" s="62">
        <v>1</v>
      </c>
      <c r="CD20" s="4"/>
      <c r="CE20" s="4"/>
      <c r="CF20" s="62">
        <v>1</v>
      </c>
      <c r="CG20" s="4"/>
      <c r="CH20" s="4"/>
      <c r="CI20" s="62">
        <v>1</v>
      </c>
      <c r="CJ20" s="4"/>
      <c r="CK20" s="4"/>
      <c r="CL20" s="62">
        <v>1</v>
      </c>
      <c r="CM20" s="4"/>
      <c r="CN20" s="4"/>
      <c r="CO20" s="62">
        <v>1</v>
      </c>
      <c r="CP20" s="4"/>
      <c r="CQ20" s="4"/>
      <c r="CR20" s="62">
        <v>1</v>
      </c>
      <c r="CS20" s="4"/>
      <c r="CT20" s="4"/>
      <c r="CU20" s="62">
        <v>1</v>
      </c>
      <c r="CV20" s="4"/>
      <c r="CW20" s="4"/>
      <c r="CX20" s="62">
        <v>1</v>
      </c>
      <c r="CY20" s="4"/>
      <c r="CZ20" s="4"/>
      <c r="DA20" s="62">
        <v>1</v>
      </c>
      <c r="DB20" s="4"/>
      <c r="DC20" s="4"/>
      <c r="DD20" s="62">
        <v>1</v>
      </c>
      <c r="DE20" s="4"/>
      <c r="DF20" s="4"/>
      <c r="DG20" s="62">
        <v>1</v>
      </c>
      <c r="DH20" s="4"/>
      <c r="DI20" s="4"/>
      <c r="DJ20" s="62">
        <v>1</v>
      </c>
      <c r="DK20" s="4"/>
      <c r="DL20" s="4"/>
      <c r="DM20" s="62">
        <v>1</v>
      </c>
      <c r="DN20" s="4"/>
      <c r="DO20" s="4"/>
      <c r="DP20" s="62">
        <v>1</v>
      </c>
      <c r="DQ20" s="4"/>
      <c r="DR20" s="4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ht="15.5" x14ac:dyDescent="0.35">
      <c r="A21" s="2">
        <v>7</v>
      </c>
      <c r="B21" s="1" t="s">
        <v>1420</v>
      </c>
      <c r="C21" s="62">
        <v>1</v>
      </c>
      <c r="D21" s="62"/>
      <c r="E21" s="62"/>
      <c r="F21" s="62">
        <v>1</v>
      </c>
      <c r="G21" s="62"/>
      <c r="H21" s="62"/>
      <c r="I21" s="62">
        <v>1</v>
      </c>
      <c r="J21" s="62"/>
      <c r="K21" s="62"/>
      <c r="L21" s="62">
        <v>1</v>
      </c>
      <c r="M21" s="62"/>
      <c r="N21" s="62"/>
      <c r="O21" s="62">
        <v>1</v>
      </c>
      <c r="P21" s="62"/>
      <c r="Q21" s="62"/>
      <c r="R21" s="62">
        <v>1</v>
      </c>
      <c r="S21" s="62"/>
      <c r="T21" s="62"/>
      <c r="U21" s="62">
        <v>1</v>
      </c>
      <c r="V21" s="62"/>
      <c r="W21" s="62"/>
      <c r="X21" s="62">
        <v>1</v>
      </c>
      <c r="Y21" s="62"/>
      <c r="Z21" s="62"/>
      <c r="AA21" s="62">
        <v>1</v>
      </c>
      <c r="AB21" s="62"/>
      <c r="AC21" s="62"/>
      <c r="AD21" s="62">
        <v>1</v>
      </c>
      <c r="AE21" s="62"/>
      <c r="AF21" s="62"/>
      <c r="AG21" s="62">
        <v>1</v>
      </c>
      <c r="AH21" s="62"/>
      <c r="AI21" s="62"/>
      <c r="AJ21" s="62">
        <v>1</v>
      </c>
      <c r="AK21" s="62"/>
      <c r="AL21" s="62"/>
      <c r="AM21" s="62">
        <v>1</v>
      </c>
      <c r="AN21" s="62"/>
      <c r="AO21" s="62"/>
      <c r="AP21" s="62">
        <v>1</v>
      </c>
      <c r="AQ21" s="62"/>
      <c r="AR21" s="62"/>
      <c r="AS21" s="62">
        <v>1</v>
      </c>
      <c r="AT21" s="62"/>
      <c r="AU21" s="62"/>
      <c r="AV21" s="62">
        <v>1</v>
      </c>
      <c r="AW21" s="62"/>
      <c r="AX21" s="62"/>
      <c r="AY21" s="62">
        <v>1</v>
      </c>
      <c r="AZ21" s="62"/>
      <c r="BA21" s="62"/>
      <c r="BB21" s="62">
        <v>1</v>
      </c>
      <c r="BC21" s="62"/>
      <c r="BD21" s="62"/>
      <c r="BE21" s="62">
        <v>1</v>
      </c>
      <c r="BF21" s="62"/>
      <c r="BG21" s="62"/>
      <c r="BH21" s="62">
        <v>1</v>
      </c>
      <c r="BI21" s="62"/>
      <c r="BJ21" s="62"/>
      <c r="BK21" s="62">
        <v>1</v>
      </c>
      <c r="BL21" s="4"/>
      <c r="BM21" s="4"/>
      <c r="BN21" s="62">
        <v>1</v>
      </c>
      <c r="BO21" s="4"/>
      <c r="BP21" s="4"/>
      <c r="BQ21" s="62">
        <v>1</v>
      </c>
      <c r="BR21" s="4"/>
      <c r="BS21" s="4"/>
      <c r="BT21" s="62">
        <v>1</v>
      </c>
      <c r="BU21" s="4"/>
      <c r="BV21" s="4"/>
      <c r="BW21" s="62">
        <v>1</v>
      </c>
      <c r="BX21" s="4"/>
      <c r="BY21" s="4"/>
      <c r="BZ21" s="62">
        <v>1</v>
      </c>
      <c r="CA21" s="4"/>
      <c r="CB21" s="4"/>
      <c r="CC21" s="62">
        <v>1</v>
      </c>
      <c r="CD21" s="4"/>
      <c r="CE21" s="4"/>
      <c r="CF21" s="62">
        <v>1</v>
      </c>
      <c r="CG21" s="4"/>
      <c r="CH21" s="4"/>
      <c r="CI21" s="62">
        <v>1</v>
      </c>
      <c r="CJ21" s="4"/>
      <c r="CK21" s="4"/>
      <c r="CL21" s="62">
        <v>1</v>
      </c>
      <c r="CM21" s="4"/>
      <c r="CN21" s="4"/>
      <c r="CO21" s="62">
        <v>1</v>
      </c>
      <c r="CP21" s="4"/>
      <c r="CQ21" s="4"/>
      <c r="CR21" s="62">
        <v>1</v>
      </c>
      <c r="CS21" s="4"/>
      <c r="CT21" s="4"/>
      <c r="CU21" s="62">
        <v>1</v>
      </c>
      <c r="CV21" s="4"/>
      <c r="CW21" s="4"/>
      <c r="CX21" s="62">
        <v>1</v>
      </c>
      <c r="CY21" s="4"/>
      <c r="CZ21" s="4"/>
      <c r="DA21" s="62">
        <v>1</v>
      </c>
      <c r="DB21" s="4"/>
      <c r="DC21" s="4"/>
      <c r="DD21" s="62">
        <v>1</v>
      </c>
      <c r="DE21" s="4"/>
      <c r="DF21" s="4"/>
      <c r="DG21" s="62">
        <v>1</v>
      </c>
      <c r="DH21" s="4"/>
      <c r="DI21" s="4"/>
      <c r="DJ21" s="62">
        <v>1</v>
      </c>
      <c r="DK21" s="4"/>
      <c r="DL21" s="4"/>
      <c r="DM21" s="62">
        <v>1</v>
      </c>
      <c r="DN21" s="4"/>
      <c r="DO21" s="4"/>
      <c r="DP21" s="62">
        <v>1</v>
      </c>
      <c r="DQ21" s="4"/>
      <c r="DR21" s="4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</row>
    <row r="22" spans="1:254" ht="15.5" x14ac:dyDescent="0.35">
      <c r="A22" s="3">
        <v>8</v>
      </c>
      <c r="B22" s="27" t="s">
        <v>1421</v>
      </c>
      <c r="C22" s="63">
        <v>1</v>
      </c>
      <c r="D22" s="63"/>
      <c r="E22" s="63"/>
      <c r="F22" s="63">
        <v>1</v>
      </c>
      <c r="G22" s="63"/>
      <c r="H22" s="63"/>
      <c r="I22" s="63">
        <v>1</v>
      </c>
      <c r="J22" s="63"/>
      <c r="K22" s="63"/>
      <c r="L22" s="63">
        <v>1</v>
      </c>
      <c r="M22" s="63"/>
      <c r="N22" s="63"/>
      <c r="O22" s="63">
        <v>1</v>
      </c>
      <c r="P22" s="63"/>
      <c r="Q22" s="63"/>
      <c r="R22" s="63">
        <v>1</v>
      </c>
      <c r="S22" s="63"/>
      <c r="T22" s="63"/>
      <c r="U22" s="63">
        <v>1</v>
      </c>
      <c r="V22" s="63"/>
      <c r="W22" s="63"/>
      <c r="X22" s="63">
        <v>1</v>
      </c>
      <c r="Y22" s="63"/>
      <c r="Z22" s="63"/>
      <c r="AA22" s="62">
        <v>1</v>
      </c>
      <c r="AB22" s="63"/>
      <c r="AC22" s="63"/>
      <c r="AD22" s="63">
        <v>1</v>
      </c>
      <c r="AE22" s="63"/>
      <c r="AF22" s="63"/>
      <c r="AG22" s="63">
        <v>1</v>
      </c>
      <c r="AH22" s="63"/>
      <c r="AI22" s="63"/>
      <c r="AJ22" s="63">
        <v>1</v>
      </c>
      <c r="AK22" s="63"/>
      <c r="AL22" s="63"/>
      <c r="AM22" s="63">
        <v>1</v>
      </c>
      <c r="AN22" s="63"/>
      <c r="AO22" s="63"/>
      <c r="AP22" s="63">
        <v>1</v>
      </c>
      <c r="AQ22" s="63"/>
      <c r="AR22" s="63"/>
      <c r="AS22" s="63">
        <v>1</v>
      </c>
      <c r="AT22" s="63"/>
      <c r="AU22" s="63"/>
      <c r="AV22" s="63">
        <v>1</v>
      </c>
      <c r="AW22" s="63"/>
      <c r="AX22" s="63"/>
      <c r="AY22" s="63">
        <v>1</v>
      </c>
      <c r="AZ22" s="63"/>
      <c r="BA22" s="63"/>
      <c r="BB22" s="62">
        <v>1</v>
      </c>
      <c r="BC22" s="63"/>
      <c r="BD22" s="63"/>
      <c r="BE22" s="62">
        <v>1</v>
      </c>
      <c r="BF22" s="63"/>
      <c r="BG22" s="63"/>
      <c r="BH22" s="62">
        <v>1</v>
      </c>
      <c r="BI22" s="63"/>
      <c r="BJ22" s="63"/>
      <c r="BK22" s="62">
        <v>1</v>
      </c>
      <c r="BL22" s="4"/>
      <c r="BM22" s="4"/>
      <c r="BN22" s="62">
        <v>1</v>
      </c>
      <c r="BO22" s="4"/>
      <c r="BP22" s="4"/>
      <c r="BQ22" s="62">
        <v>1</v>
      </c>
      <c r="BR22" s="4"/>
      <c r="BS22" s="4"/>
      <c r="BT22" s="62">
        <v>1</v>
      </c>
      <c r="BU22" s="4"/>
      <c r="BV22" s="4"/>
      <c r="BW22" s="62">
        <v>1</v>
      </c>
      <c r="BX22" s="4"/>
      <c r="BY22" s="4"/>
      <c r="BZ22" s="62">
        <v>1</v>
      </c>
      <c r="CA22" s="4"/>
      <c r="CB22" s="4"/>
      <c r="CC22" s="62">
        <v>1</v>
      </c>
      <c r="CD22" s="4"/>
      <c r="CE22" s="4"/>
      <c r="CF22" s="62">
        <v>1</v>
      </c>
      <c r="CG22" s="4"/>
      <c r="CH22" s="4"/>
      <c r="CI22" s="62">
        <v>1</v>
      </c>
      <c r="CJ22" s="4"/>
      <c r="CK22" s="4"/>
      <c r="CL22" s="62">
        <v>1</v>
      </c>
      <c r="CM22" s="4"/>
      <c r="CN22" s="4"/>
      <c r="CO22" s="62">
        <v>1</v>
      </c>
      <c r="CP22" s="4"/>
      <c r="CQ22" s="4"/>
      <c r="CR22" s="62">
        <v>1</v>
      </c>
      <c r="CS22" s="4"/>
      <c r="CT22" s="4"/>
      <c r="CU22" s="62">
        <v>1</v>
      </c>
      <c r="CV22" s="4"/>
      <c r="CW22" s="4"/>
      <c r="CX22" s="62">
        <v>1</v>
      </c>
      <c r="CY22" s="4"/>
      <c r="CZ22" s="4"/>
      <c r="DA22" s="62">
        <v>1</v>
      </c>
      <c r="DB22" s="4"/>
      <c r="DC22" s="4"/>
      <c r="DD22" s="62">
        <v>1</v>
      </c>
      <c r="DE22" s="4"/>
      <c r="DF22" s="4"/>
      <c r="DG22" s="62">
        <v>1</v>
      </c>
      <c r="DH22" s="4"/>
      <c r="DI22" s="4"/>
      <c r="DJ22" s="62">
        <v>1</v>
      </c>
      <c r="DK22" s="4"/>
      <c r="DL22" s="4"/>
      <c r="DM22" s="62">
        <v>1</v>
      </c>
      <c r="DN22" s="4"/>
      <c r="DO22" s="4"/>
      <c r="DP22" s="62">
        <v>1</v>
      </c>
      <c r="DQ22" s="4"/>
      <c r="DR22" s="4"/>
    </row>
    <row r="23" spans="1:254" ht="15.5" x14ac:dyDescent="0.35">
      <c r="A23" s="3">
        <v>9</v>
      </c>
      <c r="B23" s="27" t="s">
        <v>1422</v>
      </c>
      <c r="C23" s="63">
        <v>1</v>
      </c>
      <c r="D23" s="63"/>
      <c r="E23" s="63"/>
      <c r="F23" s="63">
        <v>1</v>
      </c>
      <c r="G23" s="63"/>
      <c r="H23" s="63"/>
      <c r="I23" s="63">
        <v>1</v>
      </c>
      <c r="J23" s="63"/>
      <c r="K23" s="63"/>
      <c r="L23" s="63">
        <v>1</v>
      </c>
      <c r="M23" s="63"/>
      <c r="N23" s="63"/>
      <c r="O23" s="63">
        <v>1</v>
      </c>
      <c r="P23" s="63"/>
      <c r="Q23" s="63"/>
      <c r="R23" s="63">
        <v>1</v>
      </c>
      <c r="S23" s="63"/>
      <c r="T23" s="63"/>
      <c r="U23" s="63">
        <v>1</v>
      </c>
      <c r="V23" s="63"/>
      <c r="W23" s="63"/>
      <c r="X23" s="63">
        <v>1</v>
      </c>
      <c r="Y23" s="63"/>
      <c r="Z23" s="63"/>
      <c r="AA23" s="62">
        <v>1</v>
      </c>
      <c r="AB23" s="63"/>
      <c r="AC23" s="63"/>
      <c r="AD23" s="63">
        <v>1</v>
      </c>
      <c r="AE23" s="63"/>
      <c r="AF23" s="63"/>
      <c r="AG23" s="63">
        <v>1</v>
      </c>
      <c r="AH23" s="63"/>
      <c r="AI23" s="63"/>
      <c r="AJ23" s="63">
        <v>1</v>
      </c>
      <c r="AK23" s="63"/>
      <c r="AL23" s="63"/>
      <c r="AM23" s="63">
        <v>1</v>
      </c>
      <c r="AN23" s="63"/>
      <c r="AO23" s="63"/>
      <c r="AP23" s="63">
        <v>1</v>
      </c>
      <c r="AQ23" s="63"/>
      <c r="AR23" s="63"/>
      <c r="AS23" s="63">
        <v>1</v>
      </c>
      <c r="AT23" s="63"/>
      <c r="AU23" s="63"/>
      <c r="AV23" s="63">
        <v>1</v>
      </c>
      <c r="AW23" s="63"/>
      <c r="AX23" s="63"/>
      <c r="AY23" s="63">
        <v>1</v>
      </c>
      <c r="AZ23" s="63"/>
      <c r="BA23" s="63"/>
      <c r="BB23" s="63">
        <v>1</v>
      </c>
      <c r="BC23" s="63"/>
      <c r="BD23" s="63"/>
      <c r="BE23" s="62">
        <v>1</v>
      </c>
      <c r="BF23" s="63"/>
      <c r="BG23" s="63"/>
      <c r="BH23" s="62">
        <v>1</v>
      </c>
      <c r="BI23" s="63"/>
      <c r="BJ23" s="63"/>
      <c r="BK23" s="62">
        <v>1</v>
      </c>
      <c r="BL23" s="4"/>
      <c r="BM23" s="4"/>
      <c r="BN23" s="62">
        <v>1</v>
      </c>
      <c r="BO23" s="4"/>
      <c r="BP23" s="4"/>
      <c r="BQ23" s="62">
        <v>1</v>
      </c>
      <c r="BR23" s="4"/>
      <c r="BS23" s="4"/>
      <c r="BT23" s="62">
        <v>1</v>
      </c>
      <c r="BU23" s="4"/>
      <c r="BV23" s="4"/>
      <c r="BW23" s="62">
        <v>1</v>
      </c>
      <c r="BX23" s="4"/>
      <c r="BY23" s="4"/>
      <c r="BZ23" s="62">
        <v>1</v>
      </c>
      <c r="CA23" s="4"/>
      <c r="CB23" s="4"/>
      <c r="CC23" s="62">
        <v>1</v>
      </c>
      <c r="CD23" s="4"/>
      <c r="CE23" s="4"/>
      <c r="CF23" s="62">
        <v>1</v>
      </c>
      <c r="CG23" s="4"/>
      <c r="CH23" s="4"/>
      <c r="CI23" s="62">
        <v>1</v>
      </c>
      <c r="CJ23" s="4"/>
      <c r="CK23" s="4"/>
      <c r="CL23" s="62">
        <v>1</v>
      </c>
      <c r="CM23" s="4"/>
      <c r="CN23" s="4"/>
      <c r="CO23" s="62">
        <v>1</v>
      </c>
      <c r="CP23" s="4"/>
      <c r="CQ23" s="4"/>
      <c r="CR23" s="62">
        <v>1</v>
      </c>
      <c r="CS23" s="4"/>
      <c r="CT23" s="4"/>
      <c r="CU23" s="62">
        <v>1</v>
      </c>
      <c r="CV23" s="4"/>
      <c r="CW23" s="4"/>
      <c r="CX23" s="62">
        <v>1</v>
      </c>
      <c r="CY23" s="4"/>
      <c r="CZ23" s="4"/>
      <c r="DA23" s="62">
        <v>1</v>
      </c>
      <c r="DB23" s="4"/>
      <c r="DC23" s="4"/>
      <c r="DD23" s="62">
        <v>1</v>
      </c>
      <c r="DE23" s="4"/>
      <c r="DF23" s="4"/>
      <c r="DG23" s="62">
        <v>1</v>
      </c>
      <c r="DH23" s="4"/>
      <c r="DI23" s="4"/>
      <c r="DJ23" s="62">
        <v>1</v>
      </c>
      <c r="DK23" s="4"/>
      <c r="DL23" s="4"/>
      <c r="DM23" s="62">
        <v>1</v>
      </c>
      <c r="DN23" s="4"/>
      <c r="DO23" s="4"/>
      <c r="DP23" s="62">
        <v>1</v>
      </c>
      <c r="DQ23" s="4"/>
      <c r="DR23" s="4"/>
    </row>
    <row r="24" spans="1:254" x14ac:dyDescent="0.35">
      <c r="A24" s="3">
        <v>10</v>
      </c>
      <c r="B24" s="27" t="s">
        <v>1423</v>
      </c>
      <c r="C24" s="63">
        <v>1</v>
      </c>
      <c r="D24" s="63"/>
      <c r="E24" s="63"/>
      <c r="F24" s="63">
        <v>1</v>
      </c>
      <c r="G24" s="63"/>
      <c r="H24" s="63"/>
      <c r="I24" s="63">
        <v>1</v>
      </c>
      <c r="J24" s="63"/>
      <c r="K24" s="63"/>
      <c r="L24" s="63">
        <v>1</v>
      </c>
      <c r="M24" s="63"/>
      <c r="N24" s="63"/>
      <c r="O24" s="63">
        <v>1</v>
      </c>
      <c r="P24" s="63"/>
      <c r="Q24" s="63"/>
      <c r="R24" s="63">
        <v>1</v>
      </c>
      <c r="S24" s="63"/>
      <c r="T24" s="63"/>
      <c r="U24" s="63">
        <v>1</v>
      </c>
      <c r="V24" s="63"/>
      <c r="W24" s="63"/>
      <c r="X24" s="63">
        <v>1</v>
      </c>
      <c r="Y24" s="63"/>
      <c r="Z24" s="63"/>
      <c r="AA24" s="63">
        <v>1</v>
      </c>
      <c r="AB24" s="63"/>
      <c r="AC24" s="63"/>
      <c r="AD24" s="63">
        <v>1</v>
      </c>
      <c r="AE24" s="63"/>
      <c r="AF24" s="63"/>
      <c r="AG24" s="63">
        <v>1</v>
      </c>
      <c r="AH24" s="63"/>
      <c r="AI24" s="63"/>
      <c r="AJ24" s="63">
        <v>1</v>
      </c>
      <c r="AK24" s="63"/>
      <c r="AL24" s="63"/>
      <c r="AM24" s="63">
        <v>1</v>
      </c>
      <c r="AN24" s="63"/>
      <c r="AO24" s="63"/>
      <c r="AP24" s="63">
        <v>1</v>
      </c>
      <c r="AQ24" s="63"/>
      <c r="AR24" s="63"/>
      <c r="AS24" s="63">
        <v>1</v>
      </c>
      <c r="AT24" s="63"/>
      <c r="AU24" s="63"/>
      <c r="AV24" s="63">
        <v>1</v>
      </c>
      <c r="AW24" s="63"/>
      <c r="AX24" s="63"/>
      <c r="AY24" s="63">
        <v>1</v>
      </c>
      <c r="AZ24" s="63"/>
      <c r="BA24" s="63"/>
      <c r="BB24" s="63">
        <v>1</v>
      </c>
      <c r="BC24" s="63"/>
      <c r="BD24" s="63"/>
      <c r="BE24" s="63">
        <v>1</v>
      </c>
      <c r="BF24" s="63"/>
      <c r="BG24" s="63"/>
      <c r="BH24" s="63">
        <v>1</v>
      </c>
      <c r="BI24" s="63"/>
      <c r="BJ24" s="63"/>
      <c r="BK24" s="63">
        <v>1</v>
      </c>
      <c r="BL24" s="4"/>
      <c r="BM24" s="4"/>
      <c r="BN24" s="63">
        <v>1</v>
      </c>
      <c r="BO24" s="4"/>
      <c r="BP24" s="4"/>
      <c r="BQ24" s="63">
        <v>1</v>
      </c>
      <c r="BR24" s="4"/>
      <c r="BS24" s="4"/>
      <c r="BT24" s="63">
        <v>1</v>
      </c>
      <c r="BU24" s="4"/>
      <c r="BV24" s="4"/>
      <c r="BW24" s="63">
        <v>1</v>
      </c>
      <c r="BX24" s="4"/>
      <c r="BY24" s="4"/>
      <c r="BZ24" s="63">
        <v>1</v>
      </c>
      <c r="CA24" s="4"/>
      <c r="CB24" s="4"/>
      <c r="CC24" s="63">
        <v>1</v>
      </c>
      <c r="CD24" s="4"/>
      <c r="CE24" s="4"/>
      <c r="CF24" s="63"/>
      <c r="CG24" s="4">
        <v>1</v>
      </c>
      <c r="CH24" s="4"/>
      <c r="CI24" s="63">
        <v>1</v>
      </c>
      <c r="CJ24" s="4"/>
      <c r="CK24" s="4"/>
      <c r="CL24" s="63">
        <v>1</v>
      </c>
      <c r="CM24" s="4"/>
      <c r="CN24" s="4"/>
      <c r="CO24" s="63">
        <v>1</v>
      </c>
      <c r="CP24" s="4"/>
      <c r="CQ24" s="4"/>
      <c r="CR24" s="63">
        <v>1</v>
      </c>
      <c r="CS24" s="4"/>
      <c r="CT24" s="4"/>
      <c r="CU24" s="63">
        <v>1</v>
      </c>
      <c r="CV24" s="4"/>
      <c r="CW24" s="4"/>
      <c r="CX24" s="63">
        <v>1</v>
      </c>
      <c r="CY24" s="4"/>
      <c r="CZ24" s="4"/>
      <c r="DA24" s="63">
        <v>1</v>
      </c>
      <c r="DB24" s="4"/>
      <c r="DC24" s="4"/>
      <c r="DD24" s="63"/>
      <c r="DE24" s="4">
        <v>1</v>
      </c>
      <c r="DF24" s="4"/>
      <c r="DG24" s="63">
        <v>1</v>
      </c>
      <c r="DH24" s="4"/>
      <c r="DI24" s="4"/>
      <c r="DJ24" s="63">
        <v>1</v>
      </c>
      <c r="DK24" s="4"/>
      <c r="DL24" s="4"/>
      <c r="DM24" s="63">
        <v>1</v>
      </c>
      <c r="DN24" s="4"/>
      <c r="DO24" s="4"/>
      <c r="DP24" s="63">
        <v>1</v>
      </c>
      <c r="DQ24" s="4"/>
      <c r="DR24" s="4"/>
    </row>
    <row r="25" spans="1:254" ht="15.5" x14ac:dyDescent="0.35">
      <c r="A25" s="3">
        <v>11</v>
      </c>
      <c r="B25" s="27" t="s">
        <v>1424</v>
      </c>
      <c r="C25" s="5">
        <v>1</v>
      </c>
      <c r="D25" s="5"/>
      <c r="E25" s="5"/>
      <c r="F25" s="5">
        <v>1</v>
      </c>
      <c r="G25" s="5"/>
      <c r="H25" s="5"/>
      <c r="I25" s="5">
        <v>1</v>
      </c>
      <c r="J25" s="5"/>
      <c r="K25" s="5"/>
      <c r="L25" s="5">
        <v>1</v>
      </c>
      <c r="M25" s="5"/>
      <c r="N25" s="5"/>
      <c r="O25" s="5">
        <v>1</v>
      </c>
      <c r="P25" s="5"/>
      <c r="Q25" s="5"/>
      <c r="R25" s="5">
        <v>1</v>
      </c>
      <c r="S25" s="5"/>
      <c r="T25" s="5"/>
      <c r="U25" s="5">
        <v>1</v>
      </c>
      <c r="V25" s="5"/>
      <c r="W25" s="5"/>
      <c r="X25" s="5">
        <v>1</v>
      </c>
      <c r="Y25" s="5"/>
      <c r="Z25" s="5"/>
      <c r="AA25" s="63">
        <v>1</v>
      </c>
      <c r="AB25" s="5"/>
      <c r="AC25" s="5"/>
      <c r="AD25" s="5">
        <v>1</v>
      </c>
      <c r="AE25" s="5"/>
      <c r="AF25" s="5"/>
      <c r="AG25" s="5">
        <v>1</v>
      </c>
      <c r="AH25" s="5"/>
      <c r="AI25" s="5"/>
      <c r="AJ25" s="5">
        <v>1</v>
      </c>
      <c r="AK25" s="5"/>
      <c r="AL25" s="5"/>
      <c r="AM25" s="5">
        <v>1</v>
      </c>
      <c r="AN25" s="5"/>
      <c r="AO25" s="5"/>
      <c r="AP25" s="5">
        <v>1</v>
      </c>
      <c r="AQ25" s="5"/>
      <c r="AR25" s="5"/>
      <c r="AS25" s="5">
        <v>1</v>
      </c>
      <c r="AT25" s="5"/>
      <c r="AU25" s="5"/>
      <c r="AV25" s="5">
        <v>1</v>
      </c>
      <c r="AW25" s="5"/>
      <c r="AX25" s="5"/>
      <c r="AY25" s="5">
        <v>1</v>
      </c>
      <c r="AZ25" s="5"/>
      <c r="BA25" s="5"/>
      <c r="BB25" s="63">
        <v>1</v>
      </c>
      <c r="BC25" s="5"/>
      <c r="BD25" s="5"/>
      <c r="BE25" s="63">
        <v>1</v>
      </c>
      <c r="BF25" s="5"/>
      <c r="BG25" s="5"/>
      <c r="BH25" s="63">
        <v>1</v>
      </c>
      <c r="BI25" s="5"/>
      <c r="BJ25" s="5"/>
      <c r="BK25" s="63">
        <v>1</v>
      </c>
      <c r="BL25" s="4"/>
      <c r="BM25" s="4"/>
      <c r="BN25" s="63">
        <v>1</v>
      </c>
      <c r="BO25" s="4"/>
      <c r="BP25" s="4"/>
      <c r="BQ25" s="63">
        <v>1</v>
      </c>
      <c r="BR25" s="4"/>
      <c r="BS25" s="4"/>
      <c r="BT25" s="63">
        <v>1</v>
      </c>
      <c r="BU25" s="4"/>
      <c r="BV25" s="4"/>
      <c r="BW25" s="63">
        <v>1</v>
      </c>
      <c r="BX25" s="4"/>
      <c r="BY25" s="4"/>
      <c r="BZ25" s="63">
        <v>1</v>
      </c>
      <c r="CA25" s="4"/>
      <c r="CB25" s="4"/>
      <c r="CC25" s="63">
        <v>1</v>
      </c>
      <c r="CD25" s="4"/>
      <c r="CE25" s="4"/>
      <c r="CF25" s="63">
        <v>1</v>
      </c>
      <c r="CG25" s="4"/>
      <c r="CH25" s="4"/>
      <c r="CI25" s="63">
        <v>1</v>
      </c>
      <c r="CJ25" s="4"/>
      <c r="CK25" s="4"/>
      <c r="CL25" s="63">
        <v>1</v>
      </c>
      <c r="CM25" s="4"/>
      <c r="CN25" s="4"/>
      <c r="CO25" s="63">
        <v>1</v>
      </c>
      <c r="CP25" s="4"/>
      <c r="CQ25" s="4"/>
      <c r="CR25" s="63">
        <v>1</v>
      </c>
      <c r="CS25" s="4"/>
      <c r="CT25" s="4"/>
      <c r="CU25" s="63">
        <v>1</v>
      </c>
      <c r="CV25" s="4"/>
      <c r="CW25" s="4"/>
      <c r="CX25" s="63">
        <v>1</v>
      </c>
      <c r="CY25" s="4"/>
      <c r="CZ25" s="4"/>
      <c r="DA25" s="63">
        <v>1</v>
      </c>
      <c r="DB25" s="4"/>
      <c r="DC25" s="4"/>
      <c r="DD25" s="63">
        <v>1</v>
      </c>
      <c r="DE25" s="4"/>
      <c r="DF25" s="4"/>
      <c r="DG25" s="63">
        <v>1</v>
      </c>
      <c r="DH25" s="4"/>
      <c r="DI25" s="4"/>
      <c r="DJ25" s="63">
        <v>1</v>
      </c>
      <c r="DK25" s="4"/>
      <c r="DL25" s="4"/>
      <c r="DM25" s="63">
        <v>1</v>
      </c>
      <c r="DN25" s="4"/>
      <c r="DO25" s="4"/>
      <c r="DP25" s="63">
        <v>1</v>
      </c>
      <c r="DQ25" s="4"/>
      <c r="DR25" s="4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ht="15.5" x14ac:dyDescent="0.35">
      <c r="A26" s="3">
        <v>12</v>
      </c>
      <c r="B26" s="27" t="s">
        <v>1425</v>
      </c>
      <c r="C26" s="62">
        <v>1</v>
      </c>
      <c r="D26" s="62"/>
      <c r="E26" s="62"/>
      <c r="F26" s="62">
        <v>1</v>
      </c>
      <c r="G26" s="62"/>
      <c r="H26" s="62"/>
      <c r="I26" s="62">
        <v>1</v>
      </c>
      <c r="J26" s="62"/>
      <c r="K26" s="62"/>
      <c r="L26" s="62">
        <v>1</v>
      </c>
      <c r="M26" s="62"/>
      <c r="N26" s="62"/>
      <c r="O26" s="62">
        <v>1</v>
      </c>
      <c r="P26" s="62"/>
      <c r="Q26" s="62"/>
      <c r="R26" s="62">
        <v>1</v>
      </c>
      <c r="S26" s="62"/>
      <c r="T26" s="62"/>
      <c r="U26" s="62">
        <v>1</v>
      </c>
      <c r="V26" s="62"/>
      <c r="W26" s="62"/>
      <c r="X26" s="62"/>
      <c r="Y26" s="62">
        <v>1</v>
      </c>
      <c r="Z26" s="62"/>
      <c r="AA26" s="63">
        <v>1</v>
      </c>
      <c r="AB26" s="62"/>
      <c r="AC26" s="62"/>
      <c r="AD26" s="62">
        <v>1</v>
      </c>
      <c r="AE26" s="62"/>
      <c r="AF26" s="62"/>
      <c r="AG26" s="62"/>
      <c r="AH26" s="62">
        <v>1</v>
      </c>
      <c r="AI26" s="62"/>
      <c r="AJ26" s="62">
        <v>1</v>
      </c>
      <c r="AK26" s="62"/>
      <c r="AL26" s="62"/>
      <c r="AM26" s="62"/>
      <c r="AN26" s="62">
        <v>1</v>
      </c>
      <c r="AO26" s="62"/>
      <c r="AP26" s="62">
        <v>1</v>
      </c>
      <c r="AQ26" s="62"/>
      <c r="AR26" s="62"/>
      <c r="AS26" s="62"/>
      <c r="AT26" s="62">
        <v>1</v>
      </c>
      <c r="AU26" s="62"/>
      <c r="AV26" s="62">
        <v>1</v>
      </c>
      <c r="AW26" s="62"/>
      <c r="AX26" s="62"/>
      <c r="AY26" s="62">
        <v>1</v>
      </c>
      <c r="AZ26" s="62"/>
      <c r="BA26" s="62"/>
      <c r="BB26" s="5">
        <v>1</v>
      </c>
      <c r="BC26" s="62"/>
      <c r="BD26" s="62"/>
      <c r="BE26" s="63">
        <v>1</v>
      </c>
      <c r="BF26" s="62"/>
      <c r="BG26" s="62"/>
      <c r="BH26" s="63">
        <v>1</v>
      </c>
      <c r="BI26" s="62"/>
      <c r="BJ26" s="62"/>
      <c r="BK26" s="63">
        <v>1</v>
      </c>
      <c r="BL26" s="4"/>
      <c r="BM26" s="4"/>
      <c r="BN26" s="63">
        <v>1</v>
      </c>
      <c r="BO26" s="4"/>
      <c r="BP26" s="4"/>
      <c r="BQ26" s="63">
        <v>1</v>
      </c>
      <c r="BR26" s="4"/>
      <c r="BS26" s="4"/>
      <c r="BT26" s="63">
        <v>1</v>
      </c>
      <c r="BU26" s="4"/>
      <c r="BV26" s="4"/>
      <c r="BW26" s="63">
        <v>1</v>
      </c>
      <c r="BX26" s="4"/>
      <c r="BY26" s="4"/>
      <c r="BZ26" s="63">
        <v>1</v>
      </c>
      <c r="CA26" s="4"/>
      <c r="CB26" s="4"/>
      <c r="CC26" s="63">
        <v>1</v>
      </c>
      <c r="CD26" s="4"/>
      <c r="CE26" s="4"/>
      <c r="CF26" s="63">
        <v>1</v>
      </c>
      <c r="CG26" s="4"/>
      <c r="CH26" s="4"/>
      <c r="CI26" s="63">
        <v>1</v>
      </c>
      <c r="CJ26" s="4"/>
      <c r="CK26" s="4"/>
      <c r="CL26" s="63">
        <v>1</v>
      </c>
      <c r="CM26" s="4"/>
      <c r="CN26" s="4"/>
      <c r="CO26" s="63">
        <v>1</v>
      </c>
      <c r="CP26" s="4"/>
      <c r="CQ26" s="4"/>
      <c r="CR26" s="63">
        <v>1</v>
      </c>
      <c r="CS26" s="4"/>
      <c r="CT26" s="4"/>
      <c r="CU26" s="63">
        <v>1</v>
      </c>
      <c r="CV26" s="4"/>
      <c r="CW26" s="4"/>
      <c r="CX26" s="63">
        <v>1</v>
      </c>
      <c r="CY26" s="4"/>
      <c r="CZ26" s="4"/>
      <c r="DA26" s="63">
        <v>1</v>
      </c>
      <c r="DB26" s="4"/>
      <c r="DC26" s="4"/>
      <c r="DD26" s="63">
        <v>1</v>
      </c>
      <c r="DE26" s="4"/>
      <c r="DF26" s="4"/>
      <c r="DG26" s="63">
        <v>1</v>
      </c>
      <c r="DH26" s="4"/>
      <c r="DI26" s="4"/>
      <c r="DJ26" s="63">
        <v>1</v>
      </c>
      <c r="DK26" s="4"/>
      <c r="DL26" s="4"/>
      <c r="DM26" s="63"/>
      <c r="DN26" s="4">
        <v>1</v>
      </c>
      <c r="DO26" s="4"/>
      <c r="DP26" s="63">
        <v>1</v>
      </c>
      <c r="DQ26" s="4"/>
      <c r="DR26" s="4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ht="15.5" x14ac:dyDescent="0.35">
      <c r="A27" s="76" t="s">
        <v>278</v>
      </c>
      <c r="B27" s="77"/>
      <c r="C27" s="3">
        <f t="shared" ref="C27:AH27" si="0">SUM(C15:C26)</f>
        <v>12</v>
      </c>
      <c r="D27" s="3">
        <f t="shared" si="0"/>
        <v>0</v>
      </c>
      <c r="E27" s="3">
        <f t="shared" si="0"/>
        <v>0</v>
      </c>
      <c r="F27" s="3">
        <f t="shared" si="0"/>
        <v>12</v>
      </c>
      <c r="G27" s="3">
        <f t="shared" si="0"/>
        <v>0</v>
      </c>
      <c r="H27" s="3">
        <f t="shared" si="0"/>
        <v>0</v>
      </c>
      <c r="I27" s="3">
        <f t="shared" si="0"/>
        <v>12</v>
      </c>
      <c r="J27" s="3">
        <f t="shared" si="0"/>
        <v>0</v>
      </c>
      <c r="K27" s="3">
        <f t="shared" si="0"/>
        <v>0</v>
      </c>
      <c r="L27" s="3">
        <f t="shared" si="0"/>
        <v>12</v>
      </c>
      <c r="M27" s="3">
        <f t="shared" si="0"/>
        <v>0</v>
      </c>
      <c r="N27" s="3">
        <f t="shared" si="0"/>
        <v>0</v>
      </c>
      <c r="O27" s="3">
        <f t="shared" si="0"/>
        <v>12</v>
      </c>
      <c r="P27" s="3">
        <f t="shared" si="0"/>
        <v>0</v>
      </c>
      <c r="Q27" s="3">
        <f t="shared" si="0"/>
        <v>0</v>
      </c>
      <c r="R27" s="3">
        <f t="shared" si="0"/>
        <v>12</v>
      </c>
      <c r="S27" s="3">
        <f t="shared" si="0"/>
        <v>0</v>
      </c>
      <c r="T27" s="3">
        <f t="shared" si="0"/>
        <v>0</v>
      </c>
      <c r="U27" s="3">
        <f t="shared" si="0"/>
        <v>12</v>
      </c>
      <c r="V27" s="3">
        <f t="shared" si="0"/>
        <v>0</v>
      </c>
      <c r="W27" s="3">
        <f t="shared" si="0"/>
        <v>0</v>
      </c>
      <c r="X27" s="3">
        <f t="shared" si="0"/>
        <v>11</v>
      </c>
      <c r="Y27" s="3">
        <f t="shared" si="0"/>
        <v>1</v>
      </c>
      <c r="Z27" s="3">
        <f t="shared" si="0"/>
        <v>0</v>
      </c>
      <c r="AA27" s="3">
        <f t="shared" si="0"/>
        <v>12</v>
      </c>
      <c r="AB27" s="3">
        <f t="shared" si="0"/>
        <v>0</v>
      </c>
      <c r="AC27" s="3">
        <f t="shared" si="0"/>
        <v>0</v>
      </c>
      <c r="AD27" s="3">
        <f t="shared" si="0"/>
        <v>12</v>
      </c>
      <c r="AE27" s="3">
        <f t="shared" si="0"/>
        <v>0</v>
      </c>
      <c r="AF27" s="3">
        <f t="shared" si="0"/>
        <v>0</v>
      </c>
      <c r="AG27" s="3">
        <f t="shared" si="0"/>
        <v>11</v>
      </c>
      <c r="AH27" s="3">
        <f t="shared" si="0"/>
        <v>1</v>
      </c>
      <c r="AI27" s="3">
        <f t="shared" ref="AI27:BN27" si="1">SUM(AI15:AI26)</f>
        <v>0</v>
      </c>
      <c r="AJ27" s="3">
        <f t="shared" si="1"/>
        <v>12</v>
      </c>
      <c r="AK27" s="3">
        <f t="shared" si="1"/>
        <v>0</v>
      </c>
      <c r="AL27" s="3">
        <f t="shared" si="1"/>
        <v>0</v>
      </c>
      <c r="AM27" s="3">
        <f t="shared" si="1"/>
        <v>11</v>
      </c>
      <c r="AN27" s="3">
        <f t="shared" si="1"/>
        <v>1</v>
      </c>
      <c r="AO27" s="3">
        <f t="shared" si="1"/>
        <v>0</v>
      </c>
      <c r="AP27" s="3">
        <f t="shared" si="1"/>
        <v>12</v>
      </c>
      <c r="AQ27" s="3">
        <f t="shared" si="1"/>
        <v>0</v>
      </c>
      <c r="AR27" s="3">
        <f t="shared" si="1"/>
        <v>0</v>
      </c>
      <c r="AS27" s="3">
        <f t="shared" si="1"/>
        <v>11</v>
      </c>
      <c r="AT27" s="3">
        <f t="shared" si="1"/>
        <v>1</v>
      </c>
      <c r="AU27" s="3">
        <f t="shared" si="1"/>
        <v>0</v>
      </c>
      <c r="AV27" s="3">
        <f t="shared" si="1"/>
        <v>12</v>
      </c>
      <c r="AW27" s="3">
        <f t="shared" si="1"/>
        <v>0</v>
      </c>
      <c r="AX27" s="3">
        <f t="shared" si="1"/>
        <v>0</v>
      </c>
      <c r="AY27" s="3">
        <f t="shared" si="1"/>
        <v>12</v>
      </c>
      <c r="AZ27" s="3">
        <f t="shared" si="1"/>
        <v>0</v>
      </c>
      <c r="BA27" s="3">
        <f t="shared" si="1"/>
        <v>0</v>
      </c>
      <c r="BB27" s="3">
        <f t="shared" si="1"/>
        <v>12</v>
      </c>
      <c r="BC27" s="3">
        <f t="shared" si="1"/>
        <v>0</v>
      </c>
      <c r="BD27" s="3">
        <f t="shared" si="1"/>
        <v>0</v>
      </c>
      <c r="BE27" s="3">
        <f t="shared" si="1"/>
        <v>12</v>
      </c>
      <c r="BF27" s="3">
        <f t="shared" si="1"/>
        <v>0</v>
      </c>
      <c r="BG27" s="3">
        <f t="shared" si="1"/>
        <v>0</v>
      </c>
      <c r="BH27" s="3">
        <f t="shared" si="1"/>
        <v>12</v>
      </c>
      <c r="BI27" s="3">
        <f t="shared" si="1"/>
        <v>0</v>
      </c>
      <c r="BJ27" s="3">
        <f t="shared" si="1"/>
        <v>0</v>
      </c>
      <c r="BK27" s="3">
        <f t="shared" si="1"/>
        <v>12</v>
      </c>
      <c r="BL27" s="3">
        <f t="shared" si="1"/>
        <v>0</v>
      </c>
      <c r="BM27" s="3">
        <f t="shared" si="1"/>
        <v>0</v>
      </c>
      <c r="BN27" s="3">
        <f t="shared" si="1"/>
        <v>12</v>
      </c>
      <c r="BO27" s="3">
        <f t="shared" ref="BO27:CT27" si="2">SUM(BO15:BO26)</f>
        <v>0</v>
      </c>
      <c r="BP27" s="3">
        <f t="shared" si="2"/>
        <v>0</v>
      </c>
      <c r="BQ27" s="3">
        <f t="shared" si="2"/>
        <v>11</v>
      </c>
      <c r="BR27" s="3">
        <f t="shared" si="2"/>
        <v>1</v>
      </c>
      <c r="BS27" s="3">
        <f t="shared" si="2"/>
        <v>0</v>
      </c>
      <c r="BT27" s="3">
        <f t="shared" si="2"/>
        <v>12</v>
      </c>
      <c r="BU27" s="3">
        <f t="shared" si="2"/>
        <v>0</v>
      </c>
      <c r="BV27" s="3">
        <f t="shared" si="2"/>
        <v>0</v>
      </c>
      <c r="BW27" s="3">
        <f t="shared" si="2"/>
        <v>12</v>
      </c>
      <c r="BX27" s="3">
        <f t="shared" si="2"/>
        <v>0</v>
      </c>
      <c r="BY27" s="3">
        <f t="shared" si="2"/>
        <v>0</v>
      </c>
      <c r="BZ27" s="3">
        <f t="shared" si="2"/>
        <v>12</v>
      </c>
      <c r="CA27" s="3">
        <f t="shared" si="2"/>
        <v>0</v>
      </c>
      <c r="CB27" s="3">
        <f t="shared" si="2"/>
        <v>0</v>
      </c>
      <c r="CC27" s="3">
        <f t="shared" si="2"/>
        <v>11</v>
      </c>
      <c r="CD27" s="3">
        <f t="shared" si="2"/>
        <v>1</v>
      </c>
      <c r="CE27" s="3">
        <f t="shared" si="2"/>
        <v>0</v>
      </c>
      <c r="CF27" s="3">
        <f t="shared" si="2"/>
        <v>10</v>
      </c>
      <c r="CG27" s="3">
        <f t="shared" si="2"/>
        <v>2</v>
      </c>
      <c r="CH27" s="3">
        <f t="shared" si="2"/>
        <v>0</v>
      </c>
      <c r="CI27" s="3">
        <f t="shared" si="2"/>
        <v>12</v>
      </c>
      <c r="CJ27" s="3">
        <f t="shared" si="2"/>
        <v>0</v>
      </c>
      <c r="CK27" s="3">
        <f t="shared" si="2"/>
        <v>0</v>
      </c>
      <c r="CL27" s="3">
        <f t="shared" si="2"/>
        <v>12</v>
      </c>
      <c r="CM27" s="3">
        <f t="shared" si="2"/>
        <v>0</v>
      </c>
      <c r="CN27" s="3">
        <f t="shared" si="2"/>
        <v>0</v>
      </c>
      <c r="CO27" s="3">
        <f t="shared" si="2"/>
        <v>12</v>
      </c>
      <c r="CP27" s="3">
        <f t="shared" si="2"/>
        <v>0</v>
      </c>
      <c r="CQ27" s="3">
        <f t="shared" si="2"/>
        <v>0</v>
      </c>
      <c r="CR27" s="3">
        <f t="shared" si="2"/>
        <v>12</v>
      </c>
      <c r="CS27" s="3">
        <f t="shared" si="2"/>
        <v>0</v>
      </c>
      <c r="CT27" s="3">
        <f t="shared" si="2"/>
        <v>0</v>
      </c>
      <c r="CU27" s="3">
        <f t="shared" ref="CU27:DR27" si="3">SUM(CU15:CU26)</f>
        <v>12</v>
      </c>
      <c r="CV27" s="3">
        <f t="shared" si="3"/>
        <v>0</v>
      </c>
      <c r="CW27" s="3">
        <f t="shared" si="3"/>
        <v>0</v>
      </c>
      <c r="CX27" s="3">
        <f t="shared" si="3"/>
        <v>12</v>
      </c>
      <c r="CY27" s="3">
        <f t="shared" si="3"/>
        <v>0</v>
      </c>
      <c r="CZ27" s="3">
        <f t="shared" si="3"/>
        <v>0</v>
      </c>
      <c r="DA27" s="3">
        <f t="shared" si="3"/>
        <v>12</v>
      </c>
      <c r="DB27" s="3">
        <f t="shared" si="3"/>
        <v>0</v>
      </c>
      <c r="DC27" s="3">
        <f t="shared" si="3"/>
        <v>0</v>
      </c>
      <c r="DD27" s="3">
        <f t="shared" si="3"/>
        <v>10</v>
      </c>
      <c r="DE27" s="3">
        <f t="shared" si="3"/>
        <v>2</v>
      </c>
      <c r="DF27" s="3">
        <f t="shared" si="3"/>
        <v>0</v>
      </c>
      <c r="DG27" s="3">
        <f t="shared" si="3"/>
        <v>12</v>
      </c>
      <c r="DH27" s="3">
        <f t="shared" si="3"/>
        <v>0</v>
      </c>
      <c r="DI27" s="3">
        <f t="shared" si="3"/>
        <v>0</v>
      </c>
      <c r="DJ27" s="3">
        <f t="shared" si="3"/>
        <v>12</v>
      </c>
      <c r="DK27" s="3">
        <f t="shared" si="3"/>
        <v>0</v>
      </c>
      <c r="DL27" s="3">
        <f t="shared" si="3"/>
        <v>0</v>
      </c>
      <c r="DM27" s="3">
        <f t="shared" si="3"/>
        <v>10</v>
      </c>
      <c r="DN27" s="3">
        <f t="shared" si="3"/>
        <v>2</v>
      </c>
      <c r="DO27" s="3">
        <f t="shared" si="3"/>
        <v>0</v>
      </c>
      <c r="DP27" s="3">
        <f t="shared" si="3"/>
        <v>12</v>
      </c>
      <c r="DQ27" s="3">
        <f t="shared" si="3"/>
        <v>0</v>
      </c>
      <c r="DR27" s="3">
        <f t="shared" si="3"/>
        <v>0</v>
      </c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ht="15.5" x14ac:dyDescent="0.35">
      <c r="A28" s="78" t="s">
        <v>836</v>
      </c>
      <c r="B28" s="79"/>
      <c r="C28" s="21">
        <f>C27/12%</f>
        <v>100</v>
      </c>
      <c r="D28" s="21">
        <f t="shared" ref="D28:BO28" si="4">D27/12%</f>
        <v>0</v>
      </c>
      <c r="E28" s="21">
        <f t="shared" si="4"/>
        <v>0</v>
      </c>
      <c r="F28" s="21">
        <f t="shared" si="4"/>
        <v>100</v>
      </c>
      <c r="G28" s="21">
        <f t="shared" si="4"/>
        <v>0</v>
      </c>
      <c r="H28" s="21">
        <f t="shared" si="4"/>
        <v>0</v>
      </c>
      <c r="I28" s="21">
        <f t="shared" si="4"/>
        <v>100</v>
      </c>
      <c r="J28" s="21">
        <f t="shared" si="4"/>
        <v>0</v>
      </c>
      <c r="K28" s="21">
        <f t="shared" si="4"/>
        <v>0</v>
      </c>
      <c r="L28" s="21">
        <f t="shared" si="4"/>
        <v>100</v>
      </c>
      <c r="M28" s="21">
        <f t="shared" si="4"/>
        <v>0</v>
      </c>
      <c r="N28" s="21">
        <f t="shared" si="4"/>
        <v>0</v>
      </c>
      <c r="O28" s="21">
        <f t="shared" si="4"/>
        <v>100</v>
      </c>
      <c r="P28" s="21">
        <f t="shared" si="4"/>
        <v>0</v>
      </c>
      <c r="Q28" s="21">
        <f t="shared" si="4"/>
        <v>0</v>
      </c>
      <c r="R28" s="21">
        <f t="shared" si="4"/>
        <v>100</v>
      </c>
      <c r="S28" s="21">
        <f t="shared" si="4"/>
        <v>0</v>
      </c>
      <c r="T28" s="21">
        <f t="shared" si="4"/>
        <v>0</v>
      </c>
      <c r="U28" s="21">
        <f t="shared" si="4"/>
        <v>100</v>
      </c>
      <c r="V28" s="21">
        <f t="shared" si="4"/>
        <v>0</v>
      </c>
      <c r="W28" s="21">
        <f t="shared" si="4"/>
        <v>0</v>
      </c>
      <c r="X28" s="21">
        <f t="shared" si="4"/>
        <v>91.666666666666671</v>
      </c>
      <c r="Y28" s="21">
        <f t="shared" si="4"/>
        <v>8.3333333333333339</v>
      </c>
      <c r="Z28" s="21">
        <f t="shared" si="4"/>
        <v>0</v>
      </c>
      <c r="AA28" s="21">
        <f t="shared" si="4"/>
        <v>100</v>
      </c>
      <c r="AB28" s="21">
        <f t="shared" si="4"/>
        <v>0</v>
      </c>
      <c r="AC28" s="21">
        <f t="shared" si="4"/>
        <v>0</v>
      </c>
      <c r="AD28" s="21">
        <f t="shared" si="4"/>
        <v>100</v>
      </c>
      <c r="AE28" s="21">
        <f t="shared" si="4"/>
        <v>0</v>
      </c>
      <c r="AF28" s="21">
        <f t="shared" si="4"/>
        <v>0</v>
      </c>
      <c r="AG28" s="21">
        <f t="shared" si="4"/>
        <v>91.666666666666671</v>
      </c>
      <c r="AH28" s="21">
        <f t="shared" si="4"/>
        <v>8.3333333333333339</v>
      </c>
      <c r="AI28" s="21">
        <f t="shared" si="4"/>
        <v>0</v>
      </c>
      <c r="AJ28" s="21">
        <f t="shared" si="4"/>
        <v>100</v>
      </c>
      <c r="AK28" s="21">
        <f t="shared" si="4"/>
        <v>0</v>
      </c>
      <c r="AL28" s="21">
        <f t="shared" si="4"/>
        <v>0</v>
      </c>
      <c r="AM28" s="21">
        <f t="shared" si="4"/>
        <v>91.666666666666671</v>
      </c>
      <c r="AN28" s="21">
        <f t="shared" si="4"/>
        <v>8.3333333333333339</v>
      </c>
      <c r="AO28" s="21">
        <f t="shared" si="4"/>
        <v>0</v>
      </c>
      <c r="AP28" s="21">
        <f t="shared" si="4"/>
        <v>100</v>
      </c>
      <c r="AQ28" s="21">
        <f t="shared" si="4"/>
        <v>0</v>
      </c>
      <c r="AR28" s="21">
        <f t="shared" si="4"/>
        <v>0</v>
      </c>
      <c r="AS28" s="21">
        <f t="shared" si="4"/>
        <v>91.666666666666671</v>
      </c>
      <c r="AT28" s="21">
        <f t="shared" si="4"/>
        <v>8.3333333333333339</v>
      </c>
      <c r="AU28" s="21">
        <f t="shared" si="4"/>
        <v>0</v>
      </c>
      <c r="AV28" s="21">
        <f t="shared" si="4"/>
        <v>100</v>
      </c>
      <c r="AW28" s="21">
        <f t="shared" si="4"/>
        <v>0</v>
      </c>
      <c r="AX28" s="21">
        <f t="shared" si="4"/>
        <v>0</v>
      </c>
      <c r="AY28" s="21">
        <f t="shared" si="4"/>
        <v>100</v>
      </c>
      <c r="AZ28" s="21">
        <f t="shared" si="4"/>
        <v>0</v>
      </c>
      <c r="BA28" s="21">
        <f t="shared" si="4"/>
        <v>0</v>
      </c>
      <c r="BB28" s="21">
        <f t="shared" si="4"/>
        <v>100</v>
      </c>
      <c r="BC28" s="21">
        <f t="shared" si="4"/>
        <v>0</v>
      </c>
      <c r="BD28" s="21">
        <f t="shared" si="4"/>
        <v>0</v>
      </c>
      <c r="BE28" s="21">
        <f t="shared" si="4"/>
        <v>100</v>
      </c>
      <c r="BF28" s="21">
        <f t="shared" si="4"/>
        <v>0</v>
      </c>
      <c r="BG28" s="21">
        <f t="shared" si="4"/>
        <v>0</v>
      </c>
      <c r="BH28" s="21">
        <f t="shared" si="4"/>
        <v>100</v>
      </c>
      <c r="BI28" s="21">
        <f t="shared" si="4"/>
        <v>0</v>
      </c>
      <c r="BJ28" s="21">
        <f t="shared" si="4"/>
        <v>0</v>
      </c>
      <c r="BK28" s="21">
        <f t="shared" si="4"/>
        <v>100</v>
      </c>
      <c r="BL28" s="21">
        <f t="shared" si="4"/>
        <v>0</v>
      </c>
      <c r="BM28" s="21">
        <f t="shared" si="4"/>
        <v>0</v>
      </c>
      <c r="BN28" s="21">
        <f t="shared" si="4"/>
        <v>100</v>
      </c>
      <c r="BO28" s="21">
        <f t="shared" si="4"/>
        <v>0</v>
      </c>
      <c r="BP28" s="21">
        <f t="shared" ref="BP28:DR28" si="5">BP27/12%</f>
        <v>0</v>
      </c>
      <c r="BQ28" s="21">
        <f t="shared" si="5"/>
        <v>91.666666666666671</v>
      </c>
      <c r="BR28" s="21">
        <f t="shared" si="5"/>
        <v>8.3333333333333339</v>
      </c>
      <c r="BS28" s="21">
        <f t="shared" si="5"/>
        <v>0</v>
      </c>
      <c r="BT28" s="21">
        <f t="shared" si="5"/>
        <v>100</v>
      </c>
      <c r="BU28" s="21">
        <f t="shared" si="5"/>
        <v>0</v>
      </c>
      <c r="BV28" s="21">
        <f t="shared" si="5"/>
        <v>0</v>
      </c>
      <c r="BW28" s="21">
        <f t="shared" si="5"/>
        <v>100</v>
      </c>
      <c r="BX28" s="21">
        <f t="shared" si="5"/>
        <v>0</v>
      </c>
      <c r="BY28" s="21">
        <f t="shared" si="5"/>
        <v>0</v>
      </c>
      <c r="BZ28" s="21">
        <f t="shared" si="5"/>
        <v>100</v>
      </c>
      <c r="CA28" s="21">
        <f t="shared" si="5"/>
        <v>0</v>
      </c>
      <c r="CB28" s="21">
        <f t="shared" si="5"/>
        <v>0</v>
      </c>
      <c r="CC28" s="21">
        <f t="shared" si="5"/>
        <v>91.666666666666671</v>
      </c>
      <c r="CD28" s="21">
        <f t="shared" si="5"/>
        <v>8.3333333333333339</v>
      </c>
      <c r="CE28" s="21">
        <f t="shared" si="5"/>
        <v>0</v>
      </c>
      <c r="CF28" s="21">
        <f t="shared" si="5"/>
        <v>83.333333333333343</v>
      </c>
      <c r="CG28" s="21">
        <f t="shared" si="5"/>
        <v>16.666666666666668</v>
      </c>
      <c r="CH28" s="21">
        <f t="shared" si="5"/>
        <v>0</v>
      </c>
      <c r="CI28" s="21">
        <f t="shared" si="5"/>
        <v>100</v>
      </c>
      <c r="CJ28" s="21">
        <f t="shared" si="5"/>
        <v>0</v>
      </c>
      <c r="CK28" s="21">
        <f t="shared" si="5"/>
        <v>0</v>
      </c>
      <c r="CL28" s="21">
        <f t="shared" si="5"/>
        <v>100</v>
      </c>
      <c r="CM28" s="21">
        <f t="shared" si="5"/>
        <v>0</v>
      </c>
      <c r="CN28" s="21">
        <f t="shared" si="5"/>
        <v>0</v>
      </c>
      <c r="CO28" s="21">
        <f t="shared" si="5"/>
        <v>100</v>
      </c>
      <c r="CP28" s="21">
        <f t="shared" si="5"/>
        <v>0</v>
      </c>
      <c r="CQ28" s="21">
        <f t="shared" si="5"/>
        <v>0</v>
      </c>
      <c r="CR28" s="21">
        <f t="shared" si="5"/>
        <v>100</v>
      </c>
      <c r="CS28" s="21">
        <f t="shared" si="5"/>
        <v>0</v>
      </c>
      <c r="CT28" s="21">
        <f t="shared" si="5"/>
        <v>0</v>
      </c>
      <c r="CU28" s="21">
        <f t="shared" si="5"/>
        <v>100</v>
      </c>
      <c r="CV28" s="21">
        <f t="shared" si="5"/>
        <v>0</v>
      </c>
      <c r="CW28" s="21">
        <f t="shared" si="5"/>
        <v>0</v>
      </c>
      <c r="CX28" s="21">
        <f t="shared" si="5"/>
        <v>100</v>
      </c>
      <c r="CY28" s="21">
        <f t="shared" si="5"/>
        <v>0</v>
      </c>
      <c r="CZ28" s="21">
        <f t="shared" si="5"/>
        <v>0</v>
      </c>
      <c r="DA28" s="21">
        <f t="shared" si="5"/>
        <v>100</v>
      </c>
      <c r="DB28" s="21">
        <f t="shared" si="5"/>
        <v>0</v>
      </c>
      <c r="DC28" s="21">
        <f t="shared" si="5"/>
        <v>0</v>
      </c>
      <c r="DD28" s="21">
        <f t="shared" si="5"/>
        <v>83.333333333333343</v>
      </c>
      <c r="DE28" s="21">
        <f t="shared" si="5"/>
        <v>16.666666666666668</v>
      </c>
      <c r="DF28" s="21">
        <f t="shared" si="5"/>
        <v>0</v>
      </c>
      <c r="DG28" s="21">
        <f t="shared" si="5"/>
        <v>100</v>
      </c>
      <c r="DH28" s="21">
        <f t="shared" si="5"/>
        <v>0</v>
      </c>
      <c r="DI28" s="21">
        <f t="shared" si="5"/>
        <v>0</v>
      </c>
      <c r="DJ28" s="21">
        <f t="shared" si="5"/>
        <v>100</v>
      </c>
      <c r="DK28" s="21">
        <f t="shared" si="5"/>
        <v>0</v>
      </c>
      <c r="DL28" s="21">
        <f t="shared" si="5"/>
        <v>0</v>
      </c>
      <c r="DM28" s="21">
        <f t="shared" si="5"/>
        <v>83.333333333333343</v>
      </c>
      <c r="DN28" s="21">
        <f t="shared" si="5"/>
        <v>16.666666666666668</v>
      </c>
      <c r="DO28" s="21">
        <f t="shared" si="5"/>
        <v>0</v>
      </c>
      <c r="DP28" s="21">
        <f t="shared" si="5"/>
        <v>100</v>
      </c>
      <c r="DQ28" s="21">
        <f t="shared" si="5"/>
        <v>0</v>
      </c>
      <c r="DR28" s="21">
        <f t="shared" si="5"/>
        <v>0</v>
      </c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ht="15.5" x14ac:dyDescent="0.35"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ht="15.5" x14ac:dyDescent="0.35">
      <c r="B30" s="84" t="s">
        <v>811</v>
      </c>
      <c r="C30" s="85"/>
      <c r="D30" s="85"/>
      <c r="E30" s="86"/>
      <c r="F30" s="26"/>
      <c r="G30" s="26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ht="15.5" x14ac:dyDescent="0.35">
      <c r="B31" s="4" t="s">
        <v>812</v>
      </c>
      <c r="C31" s="40" t="s">
        <v>820</v>
      </c>
      <c r="D31" s="3">
        <f>E31/100*12</f>
        <v>12</v>
      </c>
      <c r="E31" s="37">
        <f>(C28+F28+I28+L28)/4</f>
        <v>100</v>
      </c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ht="15.5" x14ac:dyDescent="0.35">
      <c r="B32" s="4" t="s">
        <v>813</v>
      </c>
      <c r="C32" s="40" t="s">
        <v>820</v>
      </c>
      <c r="D32" s="63">
        <f t="shared" ref="D32:D34" si="6">E32/100*12</f>
        <v>0</v>
      </c>
      <c r="E32" s="37">
        <f>(D28+G28+J28+M28)/4</f>
        <v>0</v>
      </c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2:254" ht="15.5" x14ac:dyDescent="0.35">
      <c r="B33" s="4" t="s">
        <v>814</v>
      </c>
      <c r="C33" s="40" t="s">
        <v>820</v>
      </c>
      <c r="D33" s="63">
        <f t="shared" si="6"/>
        <v>0</v>
      </c>
      <c r="E33" s="37">
        <f>(E28+H28+K28+N28)/4</f>
        <v>0</v>
      </c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2:254" ht="15.5" x14ac:dyDescent="0.35">
      <c r="B34" s="4"/>
      <c r="C34" s="40"/>
      <c r="D34" s="63">
        <f t="shared" si="6"/>
        <v>12</v>
      </c>
      <c r="E34" s="39">
        <f>SUM(E31:E33)</f>
        <v>100</v>
      </c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</row>
    <row r="35" spans="2:254" ht="15.5" x14ac:dyDescent="0.35">
      <c r="B35" s="4"/>
      <c r="C35" s="4"/>
      <c r="D35" s="94" t="s">
        <v>56</v>
      </c>
      <c r="E35" s="95"/>
      <c r="F35" s="96" t="s">
        <v>3</v>
      </c>
      <c r="G35" s="97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</row>
    <row r="36" spans="2:254" ht="15.5" x14ac:dyDescent="0.35">
      <c r="B36" s="4" t="s">
        <v>812</v>
      </c>
      <c r="C36" s="40" t="s">
        <v>821</v>
      </c>
      <c r="D36" s="41">
        <f>E36/100*12</f>
        <v>11.75</v>
      </c>
      <c r="E36" s="37">
        <f>(O28+R28+U28+X28)/4</f>
        <v>97.916666666666671</v>
      </c>
      <c r="F36" s="47">
        <f>G36/100*12</f>
        <v>11.75</v>
      </c>
      <c r="G36" s="37">
        <f>(AA28+AD28+AG28+AJ28)/4</f>
        <v>97.916666666666671</v>
      </c>
      <c r="H36" s="66">
        <f>(D36+F36)/2</f>
        <v>11.75</v>
      </c>
      <c r="I36">
        <f>(E36+G36)/2</f>
        <v>97.916666666666671</v>
      </c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</row>
    <row r="37" spans="2:254" x14ac:dyDescent="0.35">
      <c r="B37" s="4" t="s">
        <v>813</v>
      </c>
      <c r="C37" s="40" t="s">
        <v>821</v>
      </c>
      <c r="D37" s="41">
        <f t="shared" ref="D37:D38" si="7">E37/100*12</f>
        <v>0.25</v>
      </c>
      <c r="E37" s="37">
        <f>(P28+S28+V28+Y28)/4</f>
        <v>2.0833333333333335</v>
      </c>
      <c r="F37" s="64">
        <f t="shared" ref="F37:F39" si="8">G37/100*12</f>
        <v>0.25</v>
      </c>
      <c r="G37" s="37">
        <f>(AB28+AE28+AH28+AK28)/4</f>
        <v>2.0833333333333335</v>
      </c>
      <c r="H37">
        <f>(D37+F37)/2</f>
        <v>0.25</v>
      </c>
      <c r="I37">
        <f>(E37+G37)/2</f>
        <v>2.0833333333333335</v>
      </c>
    </row>
    <row r="38" spans="2:254" x14ac:dyDescent="0.35">
      <c r="B38" s="4" t="s">
        <v>814</v>
      </c>
      <c r="C38" s="40" t="s">
        <v>821</v>
      </c>
      <c r="D38" s="41">
        <f t="shared" si="7"/>
        <v>0</v>
      </c>
      <c r="E38" s="37">
        <f>(Q28+T28+W28+Z28)/4</f>
        <v>0</v>
      </c>
      <c r="F38" s="64">
        <f t="shared" si="8"/>
        <v>0</v>
      </c>
      <c r="G38" s="37">
        <f>(AC28+AF28+AI28+AL28)/4</f>
        <v>0</v>
      </c>
    </row>
    <row r="39" spans="2:254" x14ac:dyDescent="0.35">
      <c r="B39" s="4"/>
      <c r="C39" s="40"/>
      <c r="D39" s="41">
        <f t="shared" ref="D39" si="9">E39/100*12</f>
        <v>12</v>
      </c>
      <c r="E39" s="39">
        <f>SUM(E36:E38)</f>
        <v>100</v>
      </c>
      <c r="F39" s="64">
        <f t="shared" si="8"/>
        <v>12</v>
      </c>
      <c r="G39" s="48">
        <f>SUM(G36:G38)</f>
        <v>100</v>
      </c>
      <c r="H39">
        <f>SUM(H36:H38)</f>
        <v>12</v>
      </c>
      <c r="I39">
        <f>SUM(I36:I38)</f>
        <v>100</v>
      </c>
    </row>
    <row r="40" spans="2:254" x14ac:dyDescent="0.35">
      <c r="B40" s="4" t="s">
        <v>812</v>
      </c>
      <c r="C40" s="40" t="s">
        <v>822</v>
      </c>
      <c r="D40" s="3">
        <f>E40/100*12</f>
        <v>11.500000000000002</v>
      </c>
      <c r="E40" s="37">
        <f>(AM28+AP28+AS28+AV28)/4</f>
        <v>95.833333333333343</v>
      </c>
    </row>
    <row r="41" spans="2:254" ht="19" customHeight="1" x14ac:dyDescent="0.35">
      <c r="B41" s="4" t="s">
        <v>813</v>
      </c>
      <c r="C41" s="40" t="s">
        <v>822</v>
      </c>
      <c r="D41" s="63">
        <f t="shared" ref="D41:D43" si="10">E41/100*12</f>
        <v>0.5</v>
      </c>
      <c r="E41" s="37">
        <f>(AN28+AQ28+AT28+AW28)/4</f>
        <v>4.166666666666667</v>
      </c>
    </row>
    <row r="42" spans="2:254" x14ac:dyDescent="0.35">
      <c r="B42" s="4" t="s">
        <v>814</v>
      </c>
      <c r="C42" s="40" t="s">
        <v>822</v>
      </c>
      <c r="D42" s="63">
        <f t="shared" si="10"/>
        <v>0</v>
      </c>
      <c r="E42" s="37">
        <f>(AO28+AR28+AU28+AX28)/4</f>
        <v>0</v>
      </c>
    </row>
    <row r="43" spans="2:254" x14ac:dyDescent="0.35">
      <c r="B43" s="4"/>
      <c r="C43" s="46"/>
      <c r="D43" s="63">
        <f t="shared" si="10"/>
        <v>12.000000000000004</v>
      </c>
      <c r="E43" s="43">
        <f>SUM(E40:E42)</f>
        <v>100.00000000000001</v>
      </c>
      <c r="F43" s="44"/>
    </row>
    <row r="44" spans="2:254" x14ac:dyDescent="0.35">
      <c r="B44" s="4"/>
      <c r="C44" s="40"/>
      <c r="D44" s="94" t="s">
        <v>159</v>
      </c>
      <c r="E44" s="95"/>
      <c r="F44" s="94" t="s">
        <v>116</v>
      </c>
      <c r="G44" s="95"/>
      <c r="H44" s="98" t="s">
        <v>174</v>
      </c>
      <c r="I44" s="99"/>
      <c r="J44" s="72" t="s">
        <v>186</v>
      </c>
      <c r="K44" s="72"/>
      <c r="L44" s="72" t="s">
        <v>117</v>
      </c>
      <c r="M44" s="72"/>
    </row>
    <row r="45" spans="2:254" x14ac:dyDescent="0.35">
      <c r="B45" s="4" t="s">
        <v>812</v>
      </c>
      <c r="C45" s="40" t="s">
        <v>823</v>
      </c>
      <c r="D45" s="3">
        <f>E45/100*12</f>
        <v>12</v>
      </c>
      <c r="E45" s="37">
        <f>(AY28+BB28+BE28+BH28)/4</f>
        <v>100</v>
      </c>
      <c r="F45" s="3">
        <f>G45/100*12</f>
        <v>11.75</v>
      </c>
      <c r="G45" s="37">
        <f>(BK28+BN28+BQ28+BT28)/4</f>
        <v>97.916666666666671</v>
      </c>
      <c r="H45" s="3">
        <f>I45/100*12</f>
        <v>11.25</v>
      </c>
      <c r="I45" s="37">
        <f>(BW28+BZ28+CC28+CF28)/4</f>
        <v>93.75</v>
      </c>
      <c r="J45" s="3">
        <f>K45/100*12</f>
        <v>12</v>
      </c>
      <c r="K45" s="37">
        <f>(CI28+CL28+CO28+CR28)/4</f>
        <v>100</v>
      </c>
      <c r="L45" s="3">
        <f>M45/100*12</f>
        <v>11.500000000000002</v>
      </c>
      <c r="M45" s="37">
        <f>(CU28+CX28+DA28+DD28)/4</f>
        <v>95.833333333333343</v>
      </c>
      <c r="N45">
        <f>(D45+F45+H45+J45+L45)/5</f>
        <v>11.7</v>
      </c>
      <c r="O45">
        <f>(E45+G45+I45+K45+M45)/5</f>
        <v>97.5</v>
      </c>
    </row>
    <row r="46" spans="2:254" x14ac:dyDescent="0.35">
      <c r="B46" s="4" t="s">
        <v>813</v>
      </c>
      <c r="C46" s="40" t="s">
        <v>823</v>
      </c>
      <c r="D46" s="63">
        <f t="shared" ref="D46:D47" si="11">E46/100*12</f>
        <v>0</v>
      </c>
      <c r="E46" s="37">
        <f>(AZ28+BC28+BF28+BI28)/4</f>
        <v>0</v>
      </c>
      <c r="F46" s="63">
        <f t="shared" ref="F46:F48" si="12">G46/100*12</f>
        <v>0.25</v>
      </c>
      <c r="G46" s="37">
        <f>(BL28+BO28+BR28+BU28)/4</f>
        <v>2.0833333333333335</v>
      </c>
      <c r="H46" s="63">
        <f t="shared" ref="H46:H48" si="13">I46/100*12</f>
        <v>0.75</v>
      </c>
      <c r="I46" s="37">
        <f>(BX28+CA28+CD28+CG28)/4</f>
        <v>6.25</v>
      </c>
      <c r="J46" s="63">
        <f t="shared" ref="J46:J48" si="14">K46/100*12</f>
        <v>0</v>
      </c>
      <c r="K46" s="37">
        <f>(CJ28+CM28+CP28+CS28)/4</f>
        <v>0</v>
      </c>
      <c r="L46" s="63">
        <f t="shared" ref="L46:L48" si="15">M46/100*12</f>
        <v>0.5</v>
      </c>
      <c r="M46" s="37">
        <f>(CV28+CY28+DB28+DE28)/4</f>
        <v>4.166666666666667</v>
      </c>
      <c r="N46">
        <f>(D46+F46+H46+J46+L46)/5</f>
        <v>0.3</v>
      </c>
      <c r="O46">
        <f>(E46+G46+I46+K46+M46)/5</f>
        <v>2.5</v>
      </c>
    </row>
    <row r="47" spans="2:254" x14ac:dyDescent="0.35">
      <c r="B47" s="4" t="s">
        <v>814</v>
      </c>
      <c r="C47" s="40" t="s">
        <v>823</v>
      </c>
      <c r="D47" s="63">
        <f t="shared" si="11"/>
        <v>0</v>
      </c>
      <c r="E47" s="37">
        <f>(BA28+BD28+BG28+BJ28)/4</f>
        <v>0</v>
      </c>
      <c r="F47" s="63">
        <f t="shared" si="12"/>
        <v>0</v>
      </c>
      <c r="G47" s="37">
        <f>(BM28+BP28+BS28+BV28)/4</f>
        <v>0</v>
      </c>
      <c r="H47" s="63">
        <f t="shared" si="13"/>
        <v>0</v>
      </c>
      <c r="I47" s="37">
        <f>(BY28+CB28+CE28+CH28)/4</f>
        <v>0</v>
      </c>
      <c r="J47" s="63">
        <f t="shared" si="14"/>
        <v>0</v>
      </c>
      <c r="K47" s="37">
        <f>(CK28+CN28+CQ28+CT28)/4</f>
        <v>0</v>
      </c>
      <c r="L47" s="63">
        <f t="shared" si="15"/>
        <v>0</v>
      </c>
      <c r="M47" s="37">
        <f>(CW28+CZ28+DC28+DF28)/4</f>
        <v>0</v>
      </c>
    </row>
    <row r="48" spans="2:254" ht="15" customHeight="1" x14ac:dyDescent="0.35">
      <c r="B48" s="4"/>
      <c r="C48" s="40"/>
      <c r="D48" s="38">
        <f>SUM(D45:D47)</f>
        <v>12</v>
      </c>
      <c r="E48" s="38">
        <f>SUM(E45:E47)</f>
        <v>100</v>
      </c>
      <c r="F48" s="63">
        <f t="shared" si="12"/>
        <v>12</v>
      </c>
      <c r="G48" s="38">
        <f t="shared" ref="G48:M48" si="16">SUM(G45:G47)</f>
        <v>100</v>
      </c>
      <c r="H48" s="63">
        <f t="shared" si="13"/>
        <v>12</v>
      </c>
      <c r="I48" s="38">
        <f t="shared" si="16"/>
        <v>100</v>
      </c>
      <c r="J48" s="63">
        <f t="shared" si="14"/>
        <v>12</v>
      </c>
      <c r="K48" s="38">
        <f t="shared" si="16"/>
        <v>100</v>
      </c>
      <c r="L48" s="63">
        <f t="shared" si="15"/>
        <v>12.000000000000004</v>
      </c>
      <c r="M48" s="38">
        <f t="shared" si="16"/>
        <v>100.00000000000001</v>
      </c>
      <c r="N48">
        <f>SUM(N45:N47)</f>
        <v>12</v>
      </c>
      <c r="O48">
        <f>SUM(O45:O47)</f>
        <v>100</v>
      </c>
    </row>
    <row r="49" spans="2:5" x14ac:dyDescent="0.35">
      <c r="B49" s="4" t="s">
        <v>812</v>
      </c>
      <c r="C49" s="40" t="s">
        <v>824</v>
      </c>
      <c r="D49" s="3">
        <f>E49/100*12</f>
        <v>11.500000000000002</v>
      </c>
      <c r="E49" s="37">
        <f>(DG28+DJ28+DM28+DP28)/4</f>
        <v>95.833333333333343</v>
      </c>
    </row>
    <row r="50" spans="2:5" x14ac:dyDescent="0.35">
      <c r="B50" s="4" t="s">
        <v>813</v>
      </c>
      <c r="C50" s="40" t="s">
        <v>824</v>
      </c>
      <c r="D50" s="63">
        <f t="shared" ref="D50:D52" si="17">E50/100*12</f>
        <v>0.5</v>
      </c>
      <c r="E50" s="37">
        <f>(DH28+DK28+DN28+DQ28)/4</f>
        <v>4.166666666666667</v>
      </c>
    </row>
    <row r="51" spans="2:5" x14ac:dyDescent="0.35">
      <c r="B51" s="4" t="s">
        <v>814</v>
      </c>
      <c r="C51" s="40" t="s">
        <v>824</v>
      </c>
      <c r="D51" s="63">
        <f t="shared" si="17"/>
        <v>0</v>
      </c>
      <c r="E51" s="37">
        <f>(DI28+DL28+DO28+DR28)/4</f>
        <v>0</v>
      </c>
    </row>
    <row r="52" spans="2:5" x14ac:dyDescent="0.35">
      <c r="B52" s="4"/>
      <c r="C52" s="40"/>
      <c r="D52" s="63">
        <f t="shared" si="17"/>
        <v>12.000000000000004</v>
      </c>
      <c r="E52" s="38">
        <f>SUM(E49:E51)</f>
        <v>100.00000000000001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27:B27"/>
    <mergeCell ref="A28:B28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44:E44"/>
    <mergeCell ref="F35:G35"/>
    <mergeCell ref="B30:E30"/>
    <mergeCell ref="DP2:DQ2"/>
    <mergeCell ref="D35:E35"/>
    <mergeCell ref="J44:K44"/>
    <mergeCell ref="L44:M44"/>
    <mergeCell ref="H44:I44"/>
    <mergeCell ref="F44:G44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scale="50" orientation="landscape" r:id="rId1"/>
  <colBreaks count="2" manualBreakCount="2">
    <brk id="87" max="51" man="1"/>
    <brk id="107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54"/>
  <sheetViews>
    <sheetView view="pageBreakPreview" topLeftCell="A23" zoomScale="60" zoomScaleNormal="50" workbookViewId="0">
      <selection activeCell="G44" sqref="G44"/>
    </sheetView>
  </sheetViews>
  <sheetFormatPr defaultRowHeight="14.5" x14ac:dyDescent="0.35"/>
  <cols>
    <col min="2" max="2" width="30.26953125" customWidth="1"/>
  </cols>
  <sheetData>
    <row r="1" spans="1:254" ht="15.5" x14ac:dyDescent="0.35">
      <c r="A1" s="6" t="s">
        <v>154</v>
      </c>
      <c r="B1" s="13" t="s">
        <v>279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5" x14ac:dyDescent="0.35">
      <c r="A2" s="70" t="s">
        <v>1396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"/>
      <c r="S2" s="7"/>
      <c r="T2" s="7"/>
      <c r="U2" s="7"/>
      <c r="V2" s="7"/>
      <c r="FI2" s="87" t="s">
        <v>1375</v>
      </c>
      <c r="FJ2" s="87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5">
      <c r="A4" s="80" t="s">
        <v>0</v>
      </c>
      <c r="B4" s="80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101" t="s">
        <v>2</v>
      </c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3"/>
      <c r="BK4" s="74" t="s">
        <v>88</v>
      </c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104" t="s">
        <v>115</v>
      </c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6"/>
      <c r="EW4" s="72" t="s">
        <v>138</v>
      </c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</row>
    <row r="5" spans="1:254" ht="15.75" customHeight="1" x14ac:dyDescent="0.35">
      <c r="A5" s="80"/>
      <c r="B5" s="80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93" t="s">
        <v>1017</v>
      </c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 t="s">
        <v>174</v>
      </c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107" t="s">
        <v>186</v>
      </c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93" t="s">
        <v>117</v>
      </c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5" hidden="1" x14ac:dyDescent="0.35">
      <c r="A6" s="80"/>
      <c r="B6" s="80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5" hidden="1" x14ac:dyDescent="0.35">
      <c r="A7" s="80"/>
      <c r="B7" s="80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5" hidden="1" x14ac:dyDescent="0.35">
      <c r="A8" s="80"/>
      <c r="B8" s="8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5" hidden="1" x14ac:dyDescent="0.35">
      <c r="A9" s="80"/>
      <c r="B9" s="80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5" hidden="1" x14ac:dyDescent="0.35">
      <c r="A10" s="80"/>
      <c r="B10" s="80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5" x14ac:dyDescent="0.35">
      <c r="A11" s="80"/>
      <c r="B11" s="80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976</v>
      </c>
      <c r="V11" s="75"/>
      <c r="W11" s="75"/>
      <c r="X11" s="75" t="s">
        <v>977</v>
      </c>
      <c r="Y11" s="75"/>
      <c r="Z11" s="75"/>
      <c r="AA11" s="73" t="s">
        <v>978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1000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 x14ac:dyDescent="0.35">
      <c r="A12" s="80"/>
      <c r="B12" s="80"/>
      <c r="C12" s="71" t="s">
        <v>958</v>
      </c>
      <c r="D12" s="71"/>
      <c r="E12" s="71"/>
      <c r="F12" s="71" t="s">
        <v>962</v>
      </c>
      <c r="G12" s="71"/>
      <c r="H12" s="71"/>
      <c r="I12" s="71" t="s">
        <v>966</v>
      </c>
      <c r="J12" s="71"/>
      <c r="K12" s="71"/>
      <c r="L12" s="71" t="s">
        <v>970</v>
      </c>
      <c r="M12" s="71"/>
      <c r="N12" s="71"/>
      <c r="O12" s="71" t="s">
        <v>972</v>
      </c>
      <c r="P12" s="71"/>
      <c r="Q12" s="71"/>
      <c r="R12" s="71" t="s">
        <v>975</v>
      </c>
      <c r="S12" s="71"/>
      <c r="T12" s="71"/>
      <c r="U12" s="71" t="s">
        <v>338</v>
      </c>
      <c r="V12" s="71"/>
      <c r="W12" s="71"/>
      <c r="X12" s="71" t="s">
        <v>341</v>
      </c>
      <c r="Y12" s="71"/>
      <c r="Z12" s="71"/>
      <c r="AA12" s="71" t="s">
        <v>979</v>
      </c>
      <c r="AB12" s="71"/>
      <c r="AC12" s="71"/>
      <c r="AD12" s="71" t="s">
        <v>983</v>
      </c>
      <c r="AE12" s="71"/>
      <c r="AF12" s="71"/>
      <c r="AG12" s="71" t="s">
        <v>984</v>
      </c>
      <c r="AH12" s="71"/>
      <c r="AI12" s="71"/>
      <c r="AJ12" s="71" t="s">
        <v>988</v>
      </c>
      <c r="AK12" s="71"/>
      <c r="AL12" s="71"/>
      <c r="AM12" s="71" t="s">
        <v>992</v>
      </c>
      <c r="AN12" s="71"/>
      <c r="AO12" s="71"/>
      <c r="AP12" s="71" t="s">
        <v>996</v>
      </c>
      <c r="AQ12" s="71"/>
      <c r="AR12" s="71"/>
      <c r="AS12" s="71" t="s">
        <v>997</v>
      </c>
      <c r="AT12" s="71"/>
      <c r="AU12" s="71"/>
      <c r="AV12" s="71" t="s">
        <v>1001</v>
      </c>
      <c r="AW12" s="71"/>
      <c r="AX12" s="71"/>
      <c r="AY12" s="71" t="s">
        <v>1002</v>
      </c>
      <c r="AZ12" s="71"/>
      <c r="BA12" s="71"/>
      <c r="BB12" s="71" t="s">
        <v>1003</v>
      </c>
      <c r="BC12" s="71"/>
      <c r="BD12" s="71"/>
      <c r="BE12" s="71" t="s">
        <v>1004</v>
      </c>
      <c r="BF12" s="71"/>
      <c r="BG12" s="71"/>
      <c r="BH12" s="71" t="s">
        <v>1005</v>
      </c>
      <c r="BI12" s="71"/>
      <c r="BJ12" s="71"/>
      <c r="BK12" s="71" t="s">
        <v>357</v>
      </c>
      <c r="BL12" s="71"/>
      <c r="BM12" s="71"/>
      <c r="BN12" s="71" t="s">
        <v>359</v>
      </c>
      <c r="BO12" s="71"/>
      <c r="BP12" s="71"/>
      <c r="BQ12" s="71" t="s">
        <v>1009</v>
      </c>
      <c r="BR12" s="71"/>
      <c r="BS12" s="71"/>
      <c r="BT12" s="71" t="s">
        <v>1010</v>
      </c>
      <c r="BU12" s="71"/>
      <c r="BV12" s="71"/>
      <c r="BW12" s="71" t="s">
        <v>1011</v>
      </c>
      <c r="BX12" s="71"/>
      <c r="BY12" s="71"/>
      <c r="BZ12" s="71" t="s">
        <v>1012</v>
      </c>
      <c r="CA12" s="71"/>
      <c r="CB12" s="71"/>
      <c r="CC12" s="71" t="s">
        <v>369</v>
      </c>
      <c r="CD12" s="71"/>
      <c r="CE12" s="71"/>
      <c r="CF12" s="100" t="s">
        <v>372</v>
      </c>
      <c r="CG12" s="100"/>
      <c r="CH12" s="100"/>
      <c r="CI12" s="71" t="s">
        <v>376</v>
      </c>
      <c r="CJ12" s="71"/>
      <c r="CK12" s="71"/>
      <c r="CL12" s="71" t="s">
        <v>1323</v>
      </c>
      <c r="CM12" s="71"/>
      <c r="CN12" s="71"/>
      <c r="CO12" s="71" t="s">
        <v>382</v>
      </c>
      <c r="CP12" s="71"/>
      <c r="CQ12" s="71"/>
      <c r="CR12" s="100" t="s">
        <v>385</v>
      </c>
      <c r="CS12" s="100"/>
      <c r="CT12" s="100"/>
      <c r="CU12" s="71" t="s">
        <v>388</v>
      </c>
      <c r="CV12" s="71"/>
      <c r="CW12" s="71"/>
      <c r="CX12" s="71" t="s">
        <v>390</v>
      </c>
      <c r="CY12" s="71"/>
      <c r="CZ12" s="71"/>
      <c r="DA12" s="71" t="s">
        <v>394</v>
      </c>
      <c r="DB12" s="71"/>
      <c r="DC12" s="71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1021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1030</v>
      </c>
      <c r="EO12" s="100"/>
      <c r="EP12" s="100"/>
      <c r="EQ12" s="100" t="s">
        <v>1032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1036</v>
      </c>
      <c r="FA12" s="100"/>
      <c r="FB12" s="100"/>
      <c r="FC12" s="100" t="s">
        <v>1040</v>
      </c>
      <c r="FD12" s="100"/>
      <c r="FE12" s="100"/>
      <c r="FF12" s="100" t="s">
        <v>1042</v>
      </c>
      <c r="FG12" s="100"/>
      <c r="FH12" s="100"/>
      <c r="FI12" s="100" t="s">
        <v>1046</v>
      </c>
      <c r="FJ12" s="100"/>
      <c r="FK12" s="100"/>
    </row>
    <row r="13" spans="1:254" ht="173.5" x14ac:dyDescent="0.35">
      <c r="A13" s="80"/>
      <c r="B13" s="80"/>
      <c r="C13" s="55" t="s">
        <v>960</v>
      </c>
      <c r="D13" s="55" t="s">
        <v>959</v>
      </c>
      <c r="E13" s="55" t="s">
        <v>961</v>
      </c>
      <c r="F13" s="55" t="s">
        <v>963</v>
      </c>
      <c r="G13" s="55" t="s">
        <v>964</v>
      </c>
      <c r="H13" s="55" t="s">
        <v>965</v>
      </c>
      <c r="I13" s="55" t="s">
        <v>967</v>
      </c>
      <c r="J13" s="55" t="s">
        <v>968</v>
      </c>
      <c r="K13" s="55" t="s">
        <v>969</v>
      </c>
      <c r="L13" s="55" t="s">
        <v>971</v>
      </c>
      <c r="M13" s="55" t="s">
        <v>335</v>
      </c>
      <c r="N13" s="55" t="s">
        <v>194</v>
      </c>
      <c r="O13" s="55" t="s">
        <v>973</v>
      </c>
      <c r="P13" s="55" t="s">
        <v>974</v>
      </c>
      <c r="Q13" s="55" t="s">
        <v>334</v>
      </c>
      <c r="R13" s="55" t="s">
        <v>84</v>
      </c>
      <c r="S13" s="55" t="s">
        <v>85</v>
      </c>
      <c r="T13" s="55" t="s">
        <v>205</v>
      </c>
      <c r="U13" s="55" t="s">
        <v>339</v>
      </c>
      <c r="V13" s="55" t="s">
        <v>340</v>
      </c>
      <c r="W13" s="55" t="s">
        <v>70</v>
      </c>
      <c r="X13" s="55" t="s">
        <v>342</v>
      </c>
      <c r="Y13" s="55" t="s">
        <v>343</v>
      </c>
      <c r="Z13" s="55" t="s">
        <v>344</v>
      </c>
      <c r="AA13" s="55" t="s">
        <v>980</v>
      </c>
      <c r="AB13" s="55" t="s">
        <v>981</v>
      </c>
      <c r="AC13" s="55" t="s">
        <v>982</v>
      </c>
      <c r="AD13" s="55" t="s">
        <v>84</v>
      </c>
      <c r="AE13" s="55" t="s">
        <v>348</v>
      </c>
      <c r="AF13" s="55" t="s">
        <v>86</v>
      </c>
      <c r="AG13" s="55" t="s">
        <v>985</v>
      </c>
      <c r="AH13" s="55" t="s">
        <v>986</v>
      </c>
      <c r="AI13" s="55" t="s">
        <v>987</v>
      </c>
      <c r="AJ13" s="55" t="s">
        <v>989</v>
      </c>
      <c r="AK13" s="55" t="s">
        <v>990</v>
      </c>
      <c r="AL13" s="55" t="s">
        <v>991</v>
      </c>
      <c r="AM13" s="55" t="s">
        <v>993</v>
      </c>
      <c r="AN13" s="55" t="s">
        <v>994</v>
      </c>
      <c r="AO13" s="55" t="s">
        <v>995</v>
      </c>
      <c r="AP13" s="55" t="s">
        <v>216</v>
      </c>
      <c r="AQ13" s="55" t="s">
        <v>217</v>
      </c>
      <c r="AR13" s="55" t="s">
        <v>205</v>
      </c>
      <c r="AS13" s="55" t="s">
        <v>998</v>
      </c>
      <c r="AT13" s="55" t="s">
        <v>350</v>
      </c>
      <c r="AU13" s="55" t="s">
        <v>999</v>
      </c>
      <c r="AV13" s="55" t="s">
        <v>84</v>
      </c>
      <c r="AW13" s="55" t="s">
        <v>85</v>
      </c>
      <c r="AX13" s="55" t="s">
        <v>205</v>
      </c>
      <c r="AY13" s="55" t="s">
        <v>73</v>
      </c>
      <c r="AZ13" s="55" t="s">
        <v>277</v>
      </c>
      <c r="BA13" s="55" t="s">
        <v>75</v>
      </c>
      <c r="BB13" s="55" t="s">
        <v>351</v>
      </c>
      <c r="BC13" s="55" t="s">
        <v>352</v>
      </c>
      <c r="BD13" s="55" t="s">
        <v>353</v>
      </c>
      <c r="BE13" s="55" t="s">
        <v>345</v>
      </c>
      <c r="BF13" s="55" t="s">
        <v>346</v>
      </c>
      <c r="BG13" s="55" t="s">
        <v>347</v>
      </c>
      <c r="BH13" s="55" t="s">
        <v>381</v>
      </c>
      <c r="BI13" s="55" t="s">
        <v>217</v>
      </c>
      <c r="BJ13" s="55" t="s">
        <v>356</v>
      </c>
      <c r="BK13" s="55" t="s">
        <v>358</v>
      </c>
      <c r="BL13" s="55" t="s">
        <v>257</v>
      </c>
      <c r="BM13" s="55" t="s">
        <v>256</v>
      </c>
      <c r="BN13" s="55" t="s">
        <v>1006</v>
      </c>
      <c r="BO13" s="55" t="s">
        <v>1007</v>
      </c>
      <c r="BP13" s="55" t="s">
        <v>1008</v>
      </c>
      <c r="BQ13" s="55" t="s">
        <v>360</v>
      </c>
      <c r="BR13" s="55" t="s">
        <v>361</v>
      </c>
      <c r="BS13" s="55" t="s">
        <v>222</v>
      </c>
      <c r="BT13" s="55" t="s">
        <v>362</v>
      </c>
      <c r="BU13" s="55" t="s">
        <v>363</v>
      </c>
      <c r="BV13" s="55" t="s">
        <v>364</v>
      </c>
      <c r="BW13" s="55" t="s">
        <v>365</v>
      </c>
      <c r="BX13" s="55" t="s">
        <v>366</v>
      </c>
      <c r="BY13" s="55" t="s">
        <v>367</v>
      </c>
      <c r="BZ13" s="55" t="s">
        <v>97</v>
      </c>
      <c r="CA13" s="55" t="s">
        <v>98</v>
      </c>
      <c r="CB13" s="55" t="s">
        <v>368</v>
      </c>
      <c r="CC13" s="55" t="s">
        <v>370</v>
      </c>
      <c r="CD13" s="55" t="s">
        <v>273</v>
      </c>
      <c r="CE13" s="55" t="s">
        <v>371</v>
      </c>
      <c r="CF13" s="56" t="s">
        <v>373</v>
      </c>
      <c r="CG13" s="56" t="s">
        <v>374</v>
      </c>
      <c r="CH13" s="56" t="s">
        <v>375</v>
      </c>
      <c r="CI13" s="55" t="s">
        <v>377</v>
      </c>
      <c r="CJ13" s="55" t="s">
        <v>378</v>
      </c>
      <c r="CK13" s="55" t="s">
        <v>379</v>
      </c>
      <c r="CL13" s="55" t="s">
        <v>380</v>
      </c>
      <c r="CM13" s="55" t="s">
        <v>1013</v>
      </c>
      <c r="CN13" s="55" t="s">
        <v>1014</v>
      </c>
      <c r="CO13" s="55" t="s">
        <v>383</v>
      </c>
      <c r="CP13" s="55" t="s">
        <v>210</v>
      </c>
      <c r="CQ13" s="55" t="s">
        <v>99</v>
      </c>
      <c r="CR13" s="56" t="s">
        <v>386</v>
      </c>
      <c r="CS13" s="56" t="s">
        <v>122</v>
      </c>
      <c r="CT13" s="56" t="s">
        <v>387</v>
      </c>
      <c r="CU13" s="55" t="s">
        <v>389</v>
      </c>
      <c r="CV13" s="55" t="s">
        <v>1015</v>
      </c>
      <c r="CW13" s="55" t="s">
        <v>1016</v>
      </c>
      <c r="CX13" s="55" t="s">
        <v>391</v>
      </c>
      <c r="CY13" s="55" t="s">
        <v>392</v>
      </c>
      <c r="CZ13" s="55" t="s">
        <v>393</v>
      </c>
      <c r="DA13" s="55" t="s">
        <v>395</v>
      </c>
      <c r="DB13" s="55" t="s">
        <v>396</v>
      </c>
      <c r="DC13" s="55" t="s">
        <v>397</v>
      </c>
      <c r="DD13" s="56" t="s">
        <v>377</v>
      </c>
      <c r="DE13" s="56" t="s">
        <v>399</v>
      </c>
      <c r="DF13" s="56" t="s">
        <v>384</v>
      </c>
      <c r="DG13" s="56" t="s">
        <v>401</v>
      </c>
      <c r="DH13" s="56" t="s">
        <v>402</v>
      </c>
      <c r="DI13" s="56" t="s">
        <v>403</v>
      </c>
      <c r="DJ13" s="56" t="s">
        <v>405</v>
      </c>
      <c r="DK13" s="56" t="s">
        <v>406</v>
      </c>
      <c r="DL13" s="56" t="s">
        <v>407</v>
      </c>
      <c r="DM13" s="56" t="s">
        <v>409</v>
      </c>
      <c r="DN13" s="56" t="s">
        <v>410</v>
      </c>
      <c r="DO13" s="56" t="s">
        <v>411</v>
      </c>
      <c r="DP13" s="56" t="s">
        <v>1377</v>
      </c>
      <c r="DQ13" s="56" t="s">
        <v>413</v>
      </c>
      <c r="DR13" s="56" t="s">
        <v>414</v>
      </c>
      <c r="DS13" s="56" t="s">
        <v>416</v>
      </c>
      <c r="DT13" s="56" t="s">
        <v>417</v>
      </c>
      <c r="DU13" s="56" t="s">
        <v>238</v>
      </c>
      <c r="DV13" s="56" t="s">
        <v>419</v>
      </c>
      <c r="DW13" s="56" t="s">
        <v>420</v>
      </c>
      <c r="DX13" s="56" t="s">
        <v>421</v>
      </c>
      <c r="DY13" s="56" t="s">
        <v>337</v>
      </c>
      <c r="DZ13" s="56" t="s">
        <v>423</v>
      </c>
      <c r="EA13" s="56" t="s">
        <v>1018</v>
      </c>
      <c r="EB13" s="56" t="s">
        <v>425</v>
      </c>
      <c r="EC13" s="56" t="s">
        <v>1019</v>
      </c>
      <c r="ED13" s="56" t="s">
        <v>1020</v>
      </c>
      <c r="EE13" s="56" t="s">
        <v>1022</v>
      </c>
      <c r="EF13" s="56" t="s">
        <v>1023</v>
      </c>
      <c r="EG13" s="56" t="s">
        <v>1024</v>
      </c>
      <c r="EH13" s="56" t="s">
        <v>73</v>
      </c>
      <c r="EI13" s="56" t="s">
        <v>1025</v>
      </c>
      <c r="EJ13" s="56" t="s">
        <v>75</v>
      </c>
      <c r="EK13" s="56" t="s">
        <v>1026</v>
      </c>
      <c r="EL13" s="56" t="s">
        <v>1027</v>
      </c>
      <c r="EM13" s="56" t="s">
        <v>1028</v>
      </c>
      <c r="EN13" s="56" t="s">
        <v>1029</v>
      </c>
      <c r="EO13" s="56" t="s">
        <v>1031</v>
      </c>
      <c r="EP13" s="56" t="s">
        <v>429</v>
      </c>
      <c r="EQ13" s="56" t="s">
        <v>148</v>
      </c>
      <c r="ER13" s="56" t="s">
        <v>208</v>
      </c>
      <c r="ES13" s="56" t="s">
        <v>209</v>
      </c>
      <c r="ET13" s="56" t="s">
        <v>1035</v>
      </c>
      <c r="EU13" s="56" t="s">
        <v>1033</v>
      </c>
      <c r="EV13" s="56" t="s">
        <v>1034</v>
      </c>
      <c r="EW13" s="56" t="s">
        <v>433</v>
      </c>
      <c r="EX13" s="56" t="s">
        <v>432</v>
      </c>
      <c r="EY13" s="56" t="s">
        <v>207</v>
      </c>
      <c r="EZ13" s="56" t="s">
        <v>1037</v>
      </c>
      <c r="FA13" s="56" t="s">
        <v>1038</v>
      </c>
      <c r="FB13" s="56" t="s">
        <v>1039</v>
      </c>
      <c r="FC13" s="56" t="s">
        <v>336</v>
      </c>
      <c r="FD13" s="56" t="s">
        <v>1041</v>
      </c>
      <c r="FE13" s="56" t="s">
        <v>274</v>
      </c>
      <c r="FF13" s="56" t="s">
        <v>1043</v>
      </c>
      <c r="FG13" s="56" t="s">
        <v>1044</v>
      </c>
      <c r="FH13" s="56" t="s">
        <v>1045</v>
      </c>
      <c r="FI13" s="56" t="s">
        <v>1047</v>
      </c>
      <c r="FJ13" s="56" t="s">
        <v>1048</v>
      </c>
      <c r="FK13" s="56" t="s">
        <v>1049</v>
      </c>
    </row>
    <row r="14" spans="1:254" ht="15.5" x14ac:dyDescent="0.35">
      <c r="A14" s="19">
        <v>1</v>
      </c>
      <c r="B14" s="27" t="s">
        <v>1398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</row>
    <row r="15" spans="1:254" ht="15.5" x14ac:dyDescent="0.35">
      <c r="A15" s="2">
        <v>2</v>
      </c>
      <c r="B15" s="1" t="s">
        <v>1399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/>
      <c r="EY15" s="4">
        <v>1</v>
      </c>
      <c r="EZ15" s="4"/>
      <c r="FA15" s="4">
        <v>1</v>
      </c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ht="15.5" x14ac:dyDescent="0.35">
      <c r="A16" s="2">
        <v>3</v>
      </c>
      <c r="B16" s="1" t="s">
        <v>1400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ht="15.5" x14ac:dyDescent="0.35">
      <c r="A17" s="2">
        <v>4</v>
      </c>
      <c r="B17" s="1" t="s">
        <v>1401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ht="15.5" x14ac:dyDescent="0.35">
      <c r="A18" s="2">
        <v>5</v>
      </c>
      <c r="B18" s="1" t="s">
        <v>1402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ht="15.5" x14ac:dyDescent="0.35">
      <c r="A19" s="2">
        <v>6</v>
      </c>
      <c r="B19" s="1" t="s">
        <v>1403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ht="15.5" x14ac:dyDescent="0.35">
      <c r="A20" s="2">
        <v>7</v>
      </c>
      <c r="B20" s="1" t="s">
        <v>1404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x14ac:dyDescent="0.35">
      <c r="A21" s="3">
        <v>8</v>
      </c>
      <c r="B21" s="27" t="s">
        <v>1405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35">
      <c r="A22" s="3">
        <v>9</v>
      </c>
      <c r="B22" s="27" t="s">
        <v>1406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/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 x14ac:dyDescent="0.35">
      <c r="A23" s="3">
        <v>10</v>
      </c>
      <c r="B23" s="27" t="s">
        <v>1407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5.5" x14ac:dyDescent="0.35">
      <c r="A24" s="3">
        <v>11</v>
      </c>
      <c r="B24" s="27" t="s">
        <v>1408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</row>
    <row r="25" spans="1:254" ht="15.5" x14ac:dyDescent="0.35">
      <c r="A25" s="3">
        <v>12</v>
      </c>
      <c r="B25" s="27" t="s">
        <v>1409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ht="15.5" x14ac:dyDescent="0.35">
      <c r="A26" s="3">
        <v>13</v>
      </c>
      <c r="B26" s="27" t="s">
        <v>1410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ht="15.5" x14ac:dyDescent="0.35">
      <c r="A27" s="3">
        <v>14</v>
      </c>
      <c r="B27" s="27" t="s">
        <v>1411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ht="15.5" x14ac:dyDescent="0.35">
      <c r="A28" s="3">
        <v>15</v>
      </c>
      <c r="B28" s="27" t="s">
        <v>1412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ht="15.5" x14ac:dyDescent="0.35">
      <c r="A29" s="76" t="s">
        <v>278</v>
      </c>
      <c r="B29" s="77"/>
      <c r="C29" s="3">
        <f t="shared" ref="C29:AH29" si="0">SUM(C14:C28)</f>
        <v>15</v>
      </c>
      <c r="D29" s="3">
        <f t="shared" si="0"/>
        <v>0</v>
      </c>
      <c r="E29" s="3">
        <f t="shared" si="0"/>
        <v>0</v>
      </c>
      <c r="F29" s="3">
        <f t="shared" si="0"/>
        <v>15</v>
      </c>
      <c r="G29" s="3">
        <f t="shared" si="0"/>
        <v>0</v>
      </c>
      <c r="H29" s="3">
        <f t="shared" si="0"/>
        <v>0</v>
      </c>
      <c r="I29" s="3">
        <f t="shared" si="0"/>
        <v>15</v>
      </c>
      <c r="J29" s="3">
        <f t="shared" si="0"/>
        <v>0</v>
      </c>
      <c r="K29" s="3">
        <f t="shared" si="0"/>
        <v>0</v>
      </c>
      <c r="L29" s="3">
        <f t="shared" si="0"/>
        <v>15</v>
      </c>
      <c r="M29" s="3">
        <f t="shared" si="0"/>
        <v>0</v>
      </c>
      <c r="N29" s="3">
        <f t="shared" si="0"/>
        <v>0</v>
      </c>
      <c r="O29" s="3">
        <f t="shared" si="0"/>
        <v>14</v>
      </c>
      <c r="P29" s="3">
        <f t="shared" si="0"/>
        <v>1</v>
      </c>
      <c r="Q29" s="3">
        <f t="shared" si="0"/>
        <v>0</v>
      </c>
      <c r="R29" s="3">
        <f t="shared" si="0"/>
        <v>14</v>
      </c>
      <c r="S29" s="3">
        <f t="shared" si="0"/>
        <v>1</v>
      </c>
      <c r="T29" s="3">
        <f t="shared" si="0"/>
        <v>0</v>
      </c>
      <c r="U29" s="3">
        <f t="shared" si="0"/>
        <v>14</v>
      </c>
      <c r="V29" s="3">
        <f t="shared" si="0"/>
        <v>1</v>
      </c>
      <c r="W29" s="3">
        <f t="shared" si="0"/>
        <v>0</v>
      </c>
      <c r="X29" s="3">
        <f t="shared" si="0"/>
        <v>14</v>
      </c>
      <c r="Y29" s="3">
        <f t="shared" si="0"/>
        <v>1</v>
      </c>
      <c r="Z29" s="3">
        <f t="shared" si="0"/>
        <v>0</v>
      </c>
      <c r="AA29" s="3">
        <f t="shared" si="0"/>
        <v>14</v>
      </c>
      <c r="AB29" s="3">
        <f t="shared" si="0"/>
        <v>1</v>
      </c>
      <c r="AC29" s="3">
        <f t="shared" si="0"/>
        <v>0</v>
      </c>
      <c r="AD29" s="3">
        <f t="shared" si="0"/>
        <v>14</v>
      </c>
      <c r="AE29" s="3">
        <f t="shared" si="0"/>
        <v>1</v>
      </c>
      <c r="AF29" s="3">
        <f t="shared" si="0"/>
        <v>0</v>
      </c>
      <c r="AG29" s="3">
        <f t="shared" si="0"/>
        <v>15</v>
      </c>
      <c r="AH29" s="3">
        <f t="shared" si="0"/>
        <v>0</v>
      </c>
      <c r="AI29" s="3">
        <f t="shared" ref="AI29:BN29" si="1">SUM(AI14:AI28)</f>
        <v>0</v>
      </c>
      <c r="AJ29" s="3">
        <f t="shared" si="1"/>
        <v>15</v>
      </c>
      <c r="AK29" s="3">
        <f t="shared" si="1"/>
        <v>0</v>
      </c>
      <c r="AL29" s="3">
        <f t="shared" si="1"/>
        <v>0</v>
      </c>
      <c r="AM29" s="3">
        <f t="shared" si="1"/>
        <v>15</v>
      </c>
      <c r="AN29" s="3">
        <f t="shared" si="1"/>
        <v>0</v>
      </c>
      <c r="AO29" s="3">
        <f t="shared" si="1"/>
        <v>0</v>
      </c>
      <c r="AP29" s="3">
        <f t="shared" si="1"/>
        <v>14</v>
      </c>
      <c r="AQ29" s="3">
        <f t="shared" si="1"/>
        <v>1</v>
      </c>
      <c r="AR29" s="3">
        <f t="shared" si="1"/>
        <v>0</v>
      </c>
      <c r="AS29" s="3">
        <f t="shared" si="1"/>
        <v>13</v>
      </c>
      <c r="AT29" s="3">
        <f t="shared" si="1"/>
        <v>1</v>
      </c>
      <c r="AU29" s="3">
        <f t="shared" si="1"/>
        <v>0</v>
      </c>
      <c r="AV29" s="3">
        <f t="shared" si="1"/>
        <v>14</v>
      </c>
      <c r="AW29" s="3">
        <f t="shared" si="1"/>
        <v>1</v>
      </c>
      <c r="AX29" s="3">
        <f t="shared" si="1"/>
        <v>0</v>
      </c>
      <c r="AY29" s="3">
        <f t="shared" si="1"/>
        <v>15</v>
      </c>
      <c r="AZ29" s="3">
        <f t="shared" si="1"/>
        <v>0</v>
      </c>
      <c r="BA29" s="3">
        <f t="shared" si="1"/>
        <v>0</v>
      </c>
      <c r="BB29" s="3">
        <f t="shared" si="1"/>
        <v>14</v>
      </c>
      <c r="BC29" s="3">
        <f t="shared" si="1"/>
        <v>1</v>
      </c>
      <c r="BD29" s="3">
        <f t="shared" si="1"/>
        <v>0</v>
      </c>
      <c r="BE29" s="3">
        <f t="shared" si="1"/>
        <v>14</v>
      </c>
      <c r="BF29" s="3">
        <f t="shared" si="1"/>
        <v>1</v>
      </c>
      <c r="BG29" s="3">
        <f t="shared" si="1"/>
        <v>0</v>
      </c>
      <c r="BH29" s="3">
        <f t="shared" si="1"/>
        <v>14</v>
      </c>
      <c r="BI29" s="3">
        <f t="shared" si="1"/>
        <v>1</v>
      </c>
      <c r="BJ29" s="3">
        <f t="shared" si="1"/>
        <v>0</v>
      </c>
      <c r="BK29" s="3">
        <f t="shared" si="1"/>
        <v>15</v>
      </c>
      <c r="BL29" s="3">
        <f t="shared" si="1"/>
        <v>0</v>
      </c>
      <c r="BM29" s="3">
        <f t="shared" si="1"/>
        <v>0</v>
      </c>
      <c r="BN29" s="3">
        <f t="shared" si="1"/>
        <v>14</v>
      </c>
      <c r="BO29" s="3">
        <f t="shared" ref="BO29:CT29" si="2">SUM(BO14:BO28)</f>
        <v>1</v>
      </c>
      <c r="BP29" s="3">
        <f t="shared" si="2"/>
        <v>0</v>
      </c>
      <c r="BQ29" s="3">
        <f t="shared" si="2"/>
        <v>15</v>
      </c>
      <c r="BR29" s="3">
        <f t="shared" si="2"/>
        <v>0</v>
      </c>
      <c r="BS29" s="3">
        <f t="shared" si="2"/>
        <v>0</v>
      </c>
      <c r="BT29" s="3">
        <f t="shared" si="2"/>
        <v>15</v>
      </c>
      <c r="BU29" s="3">
        <f t="shared" si="2"/>
        <v>0</v>
      </c>
      <c r="BV29" s="3">
        <f t="shared" si="2"/>
        <v>0</v>
      </c>
      <c r="BW29" s="3">
        <f t="shared" si="2"/>
        <v>14</v>
      </c>
      <c r="BX29" s="3">
        <f t="shared" si="2"/>
        <v>1</v>
      </c>
      <c r="BY29" s="3">
        <f t="shared" si="2"/>
        <v>0</v>
      </c>
      <c r="BZ29" s="3">
        <f t="shared" si="2"/>
        <v>14</v>
      </c>
      <c r="CA29" s="3">
        <f t="shared" si="2"/>
        <v>1</v>
      </c>
      <c r="CB29" s="3">
        <f t="shared" si="2"/>
        <v>0</v>
      </c>
      <c r="CC29" s="3">
        <f t="shared" si="2"/>
        <v>15</v>
      </c>
      <c r="CD29" s="3">
        <f t="shared" si="2"/>
        <v>0</v>
      </c>
      <c r="CE29" s="3">
        <f t="shared" si="2"/>
        <v>0</v>
      </c>
      <c r="CF29" s="3">
        <f t="shared" si="2"/>
        <v>15</v>
      </c>
      <c r="CG29" s="3">
        <f t="shared" si="2"/>
        <v>0</v>
      </c>
      <c r="CH29" s="3">
        <f t="shared" si="2"/>
        <v>0</v>
      </c>
      <c r="CI29" s="3">
        <f t="shared" si="2"/>
        <v>15</v>
      </c>
      <c r="CJ29" s="3">
        <f t="shared" si="2"/>
        <v>0</v>
      </c>
      <c r="CK29" s="3">
        <f t="shared" si="2"/>
        <v>0</v>
      </c>
      <c r="CL29" s="3">
        <f t="shared" si="2"/>
        <v>14</v>
      </c>
      <c r="CM29" s="3">
        <f t="shared" si="2"/>
        <v>1</v>
      </c>
      <c r="CN29" s="3">
        <f t="shared" si="2"/>
        <v>0</v>
      </c>
      <c r="CO29" s="3">
        <f t="shared" si="2"/>
        <v>15</v>
      </c>
      <c r="CP29" s="3">
        <f t="shared" si="2"/>
        <v>0</v>
      </c>
      <c r="CQ29" s="3">
        <f t="shared" si="2"/>
        <v>0</v>
      </c>
      <c r="CR29" s="3">
        <f t="shared" si="2"/>
        <v>15</v>
      </c>
      <c r="CS29" s="3">
        <f t="shared" si="2"/>
        <v>0</v>
      </c>
      <c r="CT29" s="3">
        <f t="shared" si="2"/>
        <v>0</v>
      </c>
      <c r="CU29" s="3">
        <f t="shared" ref="CU29:DZ29" si="3">SUM(CU14:CU28)</f>
        <v>15</v>
      </c>
      <c r="CV29" s="3">
        <f t="shared" si="3"/>
        <v>0</v>
      </c>
      <c r="CW29" s="3">
        <f t="shared" si="3"/>
        <v>0</v>
      </c>
      <c r="CX29" s="3">
        <f t="shared" si="3"/>
        <v>15</v>
      </c>
      <c r="CY29" s="3">
        <f t="shared" si="3"/>
        <v>0</v>
      </c>
      <c r="CZ29" s="3">
        <f t="shared" si="3"/>
        <v>0</v>
      </c>
      <c r="DA29" s="3">
        <f t="shared" si="3"/>
        <v>15</v>
      </c>
      <c r="DB29" s="3">
        <f t="shared" si="3"/>
        <v>0</v>
      </c>
      <c r="DC29" s="3">
        <f t="shared" si="3"/>
        <v>0</v>
      </c>
      <c r="DD29" s="3">
        <f t="shared" si="3"/>
        <v>15</v>
      </c>
      <c r="DE29" s="3">
        <f t="shared" si="3"/>
        <v>0</v>
      </c>
      <c r="DF29" s="3">
        <f t="shared" si="3"/>
        <v>0</v>
      </c>
      <c r="DG29" s="3">
        <f t="shared" si="3"/>
        <v>15</v>
      </c>
      <c r="DH29" s="3">
        <f t="shared" si="3"/>
        <v>0</v>
      </c>
      <c r="DI29" s="3">
        <f t="shared" si="3"/>
        <v>0</v>
      </c>
      <c r="DJ29" s="3">
        <f t="shared" si="3"/>
        <v>15</v>
      </c>
      <c r="DK29" s="3">
        <f t="shared" si="3"/>
        <v>0</v>
      </c>
      <c r="DL29" s="3">
        <f t="shared" si="3"/>
        <v>0</v>
      </c>
      <c r="DM29" s="3">
        <f t="shared" si="3"/>
        <v>15</v>
      </c>
      <c r="DN29" s="3">
        <f t="shared" si="3"/>
        <v>0</v>
      </c>
      <c r="DO29" s="3">
        <f t="shared" si="3"/>
        <v>0</v>
      </c>
      <c r="DP29" s="3">
        <f t="shared" si="3"/>
        <v>15</v>
      </c>
      <c r="DQ29" s="3">
        <f t="shared" si="3"/>
        <v>0</v>
      </c>
      <c r="DR29" s="3">
        <f t="shared" si="3"/>
        <v>0</v>
      </c>
      <c r="DS29" s="3">
        <f t="shared" si="3"/>
        <v>15</v>
      </c>
      <c r="DT29" s="3">
        <f t="shared" si="3"/>
        <v>0</v>
      </c>
      <c r="DU29" s="3">
        <f t="shared" si="3"/>
        <v>0</v>
      </c>
      <c r="DV29" s="3">
        <f t="shared" si="3"/>
        <v>15</v>
      </c>
      <c r="DW29" s="3">
        <f t="shared" si="3"/>
        <v>0</v>
      </c>
      <c r="DX29" s="3">
        <f t="shared" si="3"/>
        <v>0</v>
      </c>
      <c r="DY29" s="3">
        <f t="shared" si="3"/>
        <v>15</v>
      </c>
      <c r="DZ29" s="3">
        <f t="shared" si="3"/>
        <v>0</v>
      </c>
      <c r="EA29" s="3">
        <f t="shared" ref="EA29:FF29" si="4">SUM(EA14:EA28)</f>
        <v>0</v>
      </c>
      <c r="EB29" s="3">
        <f t="shared" si="4"/>
        <v>15</v>
      </c>
      <c r="EC29" s="3">
        <f t="shared" si="4"/>
        <v>0</v>
      </c>
      <c r="ED29" s="3">
        <f t="shared" si="4"/>
        <v>0</v>
      </c>
      <c r="EE29" s="3">
        <f t="shared" si="4"/>
        <v>15</v>
      </c>
      <c r="EF29" s="3">
        <f t="shared" si="4"/>
        <v>0</v>
      </c>
      <c r="EG29" s="3">
        <f t="shared" si="4"/>
        <v>0</v>
      </c>
      <c r="EH29" s="3">
        <f t="shared" si="4"/>
        <v>15</v>
      </c>
      <c r="EI29" s="3">
        <f t="shared" si="4"/>
        <v>0</v>
      </c>
      <c r="EJ29" s="3">
        <f t="shared" si="4"/>
        <v>0</v>
      </c>
      <c r="EK29" s="3">
        <f t="shared" si="4"/>
        <v>15</v>
      </c>
      <c r="EL29" s="3">
        <f t="shared" si="4"/>
        <v>0</v>
      </c>
      <c r="EM29" s="3">
        <f t="shared" si="4"/>
        <v>0</v>
      </c>
      <c r="EN29" s="3">
        <f t="shared" si="4"/>
        <v>14</v>
      </c>
      <c r="EO29" s="3">
        <f t="shared" si="4"/>
        <v>1</v>
      </c>
      <c r="EP29" s="3">
        <f t="shared" si="4"/>
        <v>0</v>
      </c>
      <c r="EQ29" s="3">
        <f t="shared" si="4"/>
        <v>15</v>
      </c>
      <c r="ER29" s="3">
        <f t="shared" si="4"/>
        <v>0</v>
      </c>
      <c r="ES29" s="3">
        <f t="shared" si="4"/>
        <v>0</v>
      </c>
      <c r="ET29" s="3">
        <f t="shared" si="4"/>
        <v>15</v>
      </c>
      <c r="EU29" s="3">
        <f t="shared" si="4"/>
        <v>0</v>
      </c>
      <c r="EV29" s="3">
        <f t="shared" si="4"/>
        <v>0</v>
      </c>
      <c r="EW29" s="3">
        <f t="shared" si="4"/>
        <v>14</v>
      </c>
      <c r="EX29" s="3">
        <f t="shared" si="4"/>
        <v>0</v>
      </c>
      <c r="EY29" s="3">
        <f t="shared" si="4"/>
        <v>1</v>
      </c>
      <c r="EZ29" s="3">
        <f t="shared" si="4"/>
        <v>14</v>
      </c>
      <c r="FA29" s="3">
        <f t="shared" si="4"/>
        <v>1</v>
      </c>
      <c r="FB29" s="3">
        <f t="shared" si="4"/>
        <v>0</v>
      </c>
      <c r="FC29" s="3">
        <f t="shared" si="4"/>
        <v>15</v>
      </c>
      <c r="FD29" s="3">
        <f t="shared" si="4"/>
        <v>0</v>
      </c>
      <c r="FE29" s="3">
        <f t="shared" si="4"/>
        <v>0</v>
      </c>
      <c r="FF29" s="3">
        <f t="shared" si="4"/>
        <v>15</v>
      </c>
      <c r="FG29" s="3">
        <f t="shared" ref="FG29:FK29" si="5">SUM(FG14:FG28)</f>
        <v>0</v>
      </c>
      <c r="FH29" s="3">
        <f t="shared" si="5"/>
        <v>0</v>
      </c>
      <c r="FI29" s="3">
        <f t="shared" si="5"/>
        <v>15</v>
      </c>
      <c r="FJ29" s="3">
        <f t="shared" si="5"/>
        <v>0</v>
      </c>
      <c r="FK29" s="3">
        <f t="shared" si="5"/>
        <v>0</v>
      </c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ht="15.5" x14ac:dyDescent="0.35">
      <c r="A30" s="78" t="s">
        <v>835</v>
      </c>
      <c r="B30" s="79"/>
      <c r="C30" s="10">
        <f>C29/15%</f>
        <v>100</v>
      </c>
      <c r="D30" s="10">
        <f t="shared" ref="D30:BO30" si="6">D29/15%</f>
        <v>0</v>
      </c>
      <c r="E30" s="10">
        <f t="shared" si="6"/>
        <v>0</v>
      </c>
      <c r="F30" s="10">
        <f t="shared" si="6"/>
        <v>100</v>
      </c>
      <c r="G30" s="10">
        <f t="shared" si="6"/>
        <v>0</v>
      </c>
      <c r="H30" s="10">
        <f t="shared" si="6"/>
        <v>0</v>
      </c>
      <c r="I30" s="10">
        <f t="shared" si="6"/>
        <v>100</v>
      </c>
      <c r="J30" s="10">
        <f t="shared" si="6"/>
        <v>0</v>
      </c>
      <c r="K30" s="10">
        <f t="shared" si="6"/>
        <v>0</v>
      </c>
      <c r="L30" s="10">
        <f t="shared" si="6"/>
        <v>100</v>
      </c>
      <c r="M30" s="10">
        <f t="shared" si="6"/>
        <v>0</v>
      </c>
      <c r="N30" s="10">
        <f t="shared" si="6"/>
        <v>0</v>
      </c>
      <c r="O30" s="10">
        <f t="shared" si="6"/>
        <v>93.333333333333343</v>
      </c>
      <c r="P30" s="10">
        <f t="shared" si="6"/>
        <v>6.666666666666667</v>
      </c>
      <c r="Q30" s="10">
        <f t="shared" si="6"/>
        <v>0</v>
      </c>
      <c r="R30" s="10">
        <f t="shared" si="6"/>
        <v>93.333333333333343</v>
      </c>
      <c r="S30" s="10">
        <f t="shared" si="6"/>
        <v>6.666666666666667</v>
      </c>
      <c r="T30" s="10">
        <f t="shared" si="6"/>
        <v>0</v>
      </c>
      <c r="U30" s="10">
        <f t="shared" si="6"/>
        <v>93.333333333333343</v>
      </c>
      <c r="V30" s="10">
        <f t="shared" si="6"/>
        <v>6.666666666666667</v>
      </c>
      <c r="W30" s="10">
        <f t="shared" si="6"/>
        <v>0</v>
      </c>
      <c r="X30" s="10">
        <f t="shared" si="6"/>
        <v>93.333333333333343</v>
      </c>
      <c r="Y30" s="10">
        <f t="shared" si="6"/>
        <v>6.666666666666667</v>
      </c>
      <c r="Z30" s="10">
        <f t="shared" si="6"/>
        <v>0</v>
      </c>
      <c r="AA30" s="10">
        <f t="shared" si="6"/>
        <v>93.333333333333343</v>
      </c>
      <c r="AB30" s="10">
        <f t="shared" si="6"/>
        <v>6.666666666666667</v>
      </c>
      <c r="AC30" s="10">
        <f t="shared" si="6"/>
        <v>0</v>
      </c>
      <c r="AD30" s="10">
        <f t="shared" si="6"/>
        <v>93.333333333333343</v>
      </c>
      <c r="AE30" s="10">
        <f t="shared" si="6"/>
        <v>6.666666666666667</v>
      </c>
      <c r="AF30" s="10">
        <f t="shared" si="6"/>
        <v>0</v>
      </c>
      <c r="AG30" s="10">
        <f t="shared" si="6"/>
        <v>100</v>
      </c>
      <c r="AH30" s="10">
        <f t="shared" si="6"/>
        <v>0</v>
      </c>
      <c r="AI30" s="10">
        <f t="shared" si="6"/>
        <v>0</v>
      </c>
      <c r="AJ30" s="10">
        <f t="shared" si="6"/>
        <v>100</v>
      </c>
      <c r="AK30" s="10">
        <f t="shared" si="6"/>
        <v>0</v>
      </c>
      <c r="AL30" s="10">
        <f t="shared" si="6"/>
        <v>0</v>
      </c>
      <c r="AM30" s="10">
        <f t="shared" si="6"/>
        <v>100</v>
      </c>
      <c r="AN30" s="10">
        <f t="shared" si="6"/>
        <v>0</v>
      </c>
      <c r="AO30" s="10">
        <f t="shared" si="6"/>
        <v>0</v>
      </c>
      <c r="AP30" s="10">
        <f t="shared" si="6"/>
        <v>93.333333333333343</v>
      </c>
      <c r="AQ30" s="10">
        <f t="shared" si="6"/>
        <v>6.666666666666667</v>
      </c>
      <c r="AR30" s="10">
        <f t="shared" si="6"/>
        <v>0</v>
      </c>
      <c r="AS30" s="10">
        <f t="shared" si="6"/>
        <v>86.666666666666671</v>
      </c>
      <c r="AT30" s="10">
        <f t="shared" si="6"/>
        <v>6.666666666666667</v>
      </c>
      <c r="AU30" s="10">
        <f t="shared" si="6"/>
        <v>0</v>
      </c>
      <c r="AV30" s="10">
        <f t="shared" si="6"/>
        <v>93.333333333333343</v>
      </c>
      <c r="AW30" s="10">
        <f t="shared" si="6"/>
        <v>6.666666666666667</v>
      </c>
      <c r="AX30" s="10">
        <f t="shared" si="6"/>
        <v>0</v>
      </c>
      <c r="AY30" s="10">
        <f t="shared" si="6"/>
        <v>100</v>
      </c>
      <c r="AZ30" s="10">
        <f t="shared" si="6"/>
        <v>0</v>
      </c>
      <c r="BA30" s="10">
        <f t="shared" si="6"/>
        <v>0</v>
      </c>
      <c r="BB30" s="10">
        <f t="shared" si="6"/>
        <v>93.333333333333343</v>
      </c>
      <c r="BC30" s="10">
        <f t="shared" si="6"/>
        <v>6.666666666666667</v>
      </c>
      <c r="BD30" s="10">
        <f t="shared" si="6"/>
        <v>0</v>
      </c>
      <c r="BE30" s="10">
        <f t="shared" si="6"/>
        <v>93.333333333333343</v>
      </c>
      <c r="BF30" s="10">
        <f t="shared" si="6"/>
        <v>6.666666666666667</v>
      </c>
      <c r="BG30" s="10">
        <f t="shared" si="6"/>
        <v>0</v>
      </c>
      <c r="BH30" s="10">
        <f t="shared" si="6"/>
        <v>93.333333333333343</v>
      </c>
      <c r="BI30" s="10">
        <f t="shared" si="6"/>
        <v>6.666666666666667</v>
      </c>
      <c r="BJ30" s="10">
        <f t="shared" si="6"/>
        <v>0</v>
      </c>
      <c r="BK30" s="10">
        <f t="shared" si="6"/>
        <v>100</v>
      </c>
      <c r="BL30" s="10">
        <f t="shared" si="6"/>
        <v>0</v>
      </c>
      <c r="BM30" s="10">
        <f t="shared" si="6"/>
        <v>0</v>
      </c>
      <c r="BN30" s="10">
        <f t="shared" si="6"/>
        <v>93.333333333333343</v>
      </c>
      <c r="BO30" s="10">
        <f t="shared" si="6"/>
        <v>6.666666666666667</v>
      </c>
      <c r="BP30" s="10">
        <f t="shared" ref="BP30:EA30" si="7">BP29/15%</f>
        <v>0</v>
      </c>
      <c r="BQ30" s="10">
        <f t="shared" si="7"/>
        <v>100</v>
      </c>
      <c r="BR30" s="10">
        <f t="shared" si="7"/>
        <v>0</v>
      </c>
      <c r="BS30" s="10">
        <f t="shared" si="7"/>
        <v>0</v>
      </c>
      <c r="BT30" s="10">
        <f t="shared" si="7"/>
        <v>100</v>
      </c>
      <c r="BU30" s="10">
        <f t="shared" si="7"/>
        <v>0</v>
      </c>
      <c r="BV30" s="10">
        <f t="shared" si="7"/>
        <v>0</v>
      </c>
      <c r="BW30" s="10">
        <f t="shared" si="7"/>
        <v>93.333333333333343</v>
      </c>
      <c r="BX30" s="10">
        <f t="shared" si="7"/>
        <v>6.666666666666667</v>
      </c>
      <c r="BY30" s="10">
        <f t="shared" si="7"/>
        <v>0</v>
      </c>
      <c r="BZ30" s="10">
        <f t="shared" si="7"/>
        <v>93.333333333333343</v>
      </c>
      <c r="CA30" s="10">
        <f t="shared" si="7"/>
        <v>6.666666666666667</v>
      </c>
      <c r="CB30" s="10">
        <f t="shared" si="7"/>
        <v>0</v>
      </c>
      <c r="CC30" s="10">
        <f t="shared" si="7"/>
        <v>100</v>
      </c>
      <c r="CD30" s="10">
        <f t="shared" si="7"/>
        <v>0</v>
      </c>
      <c r="CE30" s="10">
        <f t="shared" si="7"/>
        <v>0</v>
      </c>
      <c r="CF30" s="10">
        <f t="shared" si="7"/>
        <v>100</v>
      </c>
      <c r="CG30" s="10">
        <f t="shared" si="7"/>
        <v>0</v>
      </c>
      <c r="CH30" s="10">
        <f t="shared" si="7"/>
        <v>0</v>
      </c>
      <c r="CI30" s="10">
        <f t="shared" si="7"/>
        <v>100</v>
      </c>
      <c r="CJ30" s="10">
        <f t="shared" si="7"/>
        <v>0</v>
      </c>
      <c r="CK30" s="10">
        <f t="shared" si="7"/>
        <v>0</v>
      </c>
      <c r="CL30" s="10">
        <f t="shared" si="7"/>
        <v>93.333333333333343</v>
      </c>
      <c r="CM30" s="10">
        <f t="shared" si="7"/>
        <v>6.666666666666667</v>
      </c>
      <c r="CN30" s="10">
        <f t="shared" si="7"/>
        <v>0</v>
      </c>
      <c r="CO30" s="10">
        <f t="shared" si="7"/>
        <v>100</v>
      </c>
      <c r="CP30" s="10">
        <f t="shared" si="7"/>
        <v>0</v>
      </c>
      <c r="CQ30" s="10">
        <f t="shared" si="7"/>
        <v>0</v>
      </c>
      <c r="CR30" s="10">
        <f t="shared" si="7"/>
        <v>100</v>
      </c>
      <c r="CS30" s="10">
        <f t="shared" si="7"/>
        <v>0</v>
      </c>
      <c r="CT30" s="10">
        <f t="shared" si="7"/>
        <v>0</v>
      </c>
      <c r="CU30" s="10">
        <f t="shared" si="7"/>
        <v>100</v>
      </c>
      <c r="CV30" s="10">
        <f t="shared" si="7"/>
        <v>0</v>
      </c>
      <c r="CW30" s="10">
        <f t="shared" si="7"/>
        <v>0</v>
      </c>
      <c r="CX30" s="10">
        <f t="shared" si="7"/>
        <v>100</v>
      </c>
      <c r="CY30" s="10">
        <f t="shared" si="7"/>
        <v>0</v>
      </c>
      <c r="CZ30" s="10">
        <f t="shared" si="7"/>
        <v>0</v>
      </c>
      <c r="DA30" s="10">
        <f t="shared" si="7"/>
        <v>100</v>
      </c>
      <c r="DB30" s="10">
        <f t="shared" si="7"/>
        <v>0</v>
      </c>
      <c r="DC30" s="10">
        <f t="shared" si="7"/>
        <v>0</v>
      </c>
      <c r="DD30" s="10">
        <f t="shared" si="7"/>
        <v>100</v>
      </c>
      <c r="DE30" s="10">
        <f t="shared" si="7"/>
        <v>0</v>
      </c>
      <c r="DF30" s="10">
        <f t="shared" si="7"/>
        <v>0</v>
      </c>
      <c r="DG30" s="10">
        <f t="shared" si="7"/>
        <v>100</v>
      </c>
      <c r="DH30" s="10">
        <f t="shared" si="7"/>
        <v>0</v>
      </c>
      <c r="DI30" s="10">
        <f t="shared" si="7"/>
        <v>0</v>
      </c>
      <c r="DJ30" s="10">
        <f t="shared" si="7"/>
        <v>100</v>
      </c>
      <c r="DK30" s="10">
        <f t="shared" si="7"/>
        <v>0</v>
      </c>
      <c r="DL30" s="10">
        <f t="shared" si="7"/>
        <v>0</v>
      </c>
      <c r="DM30" s="10">
        <f t="shared" si="7"/>
        <v>100</v>
      </c>
      <c r="DN30" s="10">
        <f t="shared" si="7"/>
        <v>0</v>
      </c>
      <c r="DO30" s="10">
        <f t="shared" si="7"/>
        <v>0</v>
      </c>
      <c r="DP30" s="10">
        <f t="shared" si="7"/>
        <v>100</v>
      </c>
      <c r="DQ30" s="10">
        <f t="shared" si="7"/>
        <v>0</v>
      </c>
      <c r="DR30" s="10">
        <f t="shared" si="7"/>
        <v>0</v>
      </c>
      <c r="DS30" s="10">
        <f t="shared" si="7"/>
        <v>100</v>
      </c>
      <c r="DT30" s="10">
        <f t="shared" si="7"/>
        <v>0</v>
      </c>
      <c r="DU30" s="10">
        <f t="shared" si="7"/>
        <v>0</v>
      </c>
      <c r="DV30" s="10">
        <f t="shared" si="7"/>
        <v>100</v>
      </c>
      <c r="DW30" s="10">
        <f t="shared" si="7"/>
        <v>0</v>
      </c>
      <c r="DX30" s="10">
        <f t="shared" si="7"/>
        <v>0</v>
      </c>
      <c r="DY30" s="10">
        <f t="shared" si="7"/>
        <v>100</v>
      </c>
      <c r="DZ30" s="10">
        <f t="shared" si="7"/>
        <v>0</v>
      </c>
      <c r="EA30" s="10">
        <f t="shared" si="7"/>
        <v>0</v>
      </c>
      <c r="EB30" s="10">
        <f t="shared" ref="EB30:FK30" si="8">EB29/15%</f>
        <v>100</v>
      </c>
      <c r="EC30" s="10">
        <f t="shared" si="8"/>
        <v>0</v>
      </c>
      <c r="ED30" s="10">
        <f t="shared" si="8"/>
        <v>0</v>
      </c>
      <c r="EE30" s="10">
        <f t="shared" si="8"/>
        <v>100</v>
      </c>
      <c r="EF30" s="10">
        <f t="shared" si="8"/>
        <v>0</v>
      </c>
      <c r="EG30" s="10">
        <f t="shared" si="8"/>
        <v>0</v>
      </c>
      <c r="EH30" s="10">
        <f t="shared" si="8"/>
        <v>100</v>
      </c>
      <c r="EI30" s="10">
        <f t="shared" si="8"/>
        <v>0</v>
      </c>
      <c r="EJ30" s="10">
        <f t="shared" si="8"/>
        <v>0</v>
      </c>
      <c r="EK30" s="10">
        <f t="shared" si="8"/>
        <v>100</v>
      </c>
      <c r="EL30" s="10">
        <f t="shared" si="8"/>
        <v>0</v>
      </c>
      <c r="EM30" s="10">
        <f t="shared" si="8"/>
        <v>0</v>
      </c>
      <c r="EN30" s="10">
        <f t="shared" si="8"/>
        <v>93.333333333333343</v>
      </c>
      <c r="EO30" s="10">
        <f t="shared" si="8"/>
        <v>6.666666666666667</v>
      </c>
      <c r="EP30" s="10">
        <f t="shared" si="8"/>
        <v>0</v>
      </c>
      <c r="EQ30" s="10">
        <f t="shared" si="8"/>
        <v>100</v>
      </c>
      <c r="ER30" s="10">
        <f t="shared" si="8"/>
        <v>0</v>
      </c>
      <c r="ES30" s="10">
        <f t="shared" si="8"/>
        <v>0</v>
      </c>
      <c r="ET30" s="10">
        <f t="shared" si="8"/>
        <v>100</v>
      </c>
      <c r="EU30" s="10">
        <f t="shared" si="8"/>
        <v>0</v>
      </c>
      <c r="EV30" s="10">
        <f t="shared" si="8"/>
        <v>0</v>
      </c>
      <c r="EW30" s="10">
        <f t="shared" si="8"/>
        <v>93.333333333333343</v>
      </c>
      <c r="EX30" s="10">
        <f t="shared" si="8"/>
        <v>0</v>
      </c>
      <c r="EY30" s="10">
        <f t="shared" si="8"/>
        <v>6.666666666666667</v>
      </c>
      <c r="EZ30" s="10">
        <f t="shared" si="8"/>
        <v>93.333333333333343</v>
      </c>
      <c r="FA30" s="10">
        <f t="shared" si="8"/>
        <v>6.666666666666667</v>
      </c>
      <c r="FB30" s="10">
        <f t="shared" si="8"/>
        <v>0</v>
      </c>
      <c r="FC30" s="10">
        <f t="shared" si="8"/>
        <v>100</v>
      </c>
      <c r="FD30" s="10">
        <f t="shared" si="8"/>
        <v>0</v>
      </c>
      <c r="FE30" s="10">
        <f t="shared" si="8"/>
        <v>0</v>
      </c>
      <c r="FF30" s="10">
        <f t="shared" si="8"/>
        <v>100</v>
      </c>
      <c r="FG30" s="10">
        <f t="shared" si="8"/>
        <v>0</v>
      </c>
      <c r="FH30" s="10">
        <f t="shared" si="8"/>
        <v>0</v>
      </c>
      <c r="FI30" s="10">
        <f t="shared" si="8"/>
        <v>100</v>
      </c>
      <c r="FJ30" s="10">
        <f t="shared" si="8"/>
        <v>0</v>
      </c>
      <c r="FK30" s="10">
        <f t="shared" si="8"/>
        <v>0</v>
      </c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ht="15.5" x14ac:dyDescent="0.35"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ht="15.5" x14ac:dyDescent="0.35">
      <c r="B32" s="84" t="s">
        <v>811</v>
      </c>
      <c r="C32" s="85"/>
      <c r="D32" s="85"/>
      <c r="E32" s="86"/>
      <c r="F32" s="26"/>
      <c r="G32" s="26"/>
      <c r="H32" s="26"/>
      <c r="I32" s="26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2:254" ht="15.5" x14ac:dyDescent="0.35">
      <c r="B33" s="4" t="s">
        <v>812</v>
      </c>
      <c r="C33" s="51" t="s">
        <v>825</v>
      </c>
      <c r="D33" s="49">
        <f>E33/100*15</f>
        <v>14.8</v>
      </c>
      <c r="E33" s="50">
        <f>(C30+F30+I30+L30+O30)/5</f>
        <v>98.666666666666671</v>
      </c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2:254" ht="15.5" x14ac:dyDescent="0.35">
      <c r="B34" s="4" t="s">
        <v>813</v>
      </c>
      <c r="C34" s="40" t="s">
        <v>825</v>
      </c>
      <c r="D34" s="49">
        <f t="shared" ref="D34:D36" si="9">E34/100*15</f>
        <v>0.2</v>
      </c>
      <c r="E34" s="37">
        <f>(D30+G30+J30+M30+P30)/5</f>
        <v>1.3333333333333335</v>
      </c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</row>
    <row r="35" spans="2:254" ht="15.5" x14ac:dyDescent="0.35">
      <c r="B35" s="4" t="s">
        <v>814</v>
      </c>
      <c r="C35" s="40" t="s">
        <v>825</v>
      </c>
      <c r="D35" s="49">
        <f t="shared" si="9"/>
        <v>0</v>
      </c>
      <c r="E35" s="37">
        <f>(E30+H30+K30+N30+Q30)/5</f>
        <v>0</v>
      </c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</row>
    <row r="36" spans="2:254" x14ac:dyDescent="0.35">
      <c r="B36" s="4"/>
      <c r="C36" s="46"/>
      <c r="D36" s="49">
        <f t="shared" si="9"/>
        <v>15</v>
      </c>
      <c r="E36" s="43">
        <f>SUM(E33:E35)</f>
        <v>100</v>
      </c>
    </row>
    <row r="37" spans="2:254" x14ac:dyDescent="0.35">
      <c r="B37" s="4"/>
      <c r="C37" s="40"/>
      <c r="D37" s="94" t="s">
        <v>56</v>
      </c>
      <c r="E37" s="95"/>
      <c r="F37" s="96" t="s">
        <v>3</v>
      </c>
      <c r="G37" s="97"/>
      <c r="H37" s="98" t="s">
        <v>331</v>
      </c>
      <c r="I37" s="99"/>
    </row>
    <row r="38" spans="2:254" x14ac:dyDescent="0.35">
      <c r="B38" s="4" t="s">
        <v>812</v>
      </c>
      <c r="C38" s="40" t="s">
        <v>826</v>
      </c>
      <c r="D38" s="3">
        <f>E38/100*15</f>
        <v>14.000000000000002</v>
      </c>
      <c r="E38" s="37">
        <f>(R30+U30+X30+AA30+AD30)/5</f>
        <v>93.333333333333343</v>
      </c>
      <c r="F38" s="3">
        <f>G38/100*15</f>
        <v>14.400000000000002</v>
      </c>
      <c r="G38" s="37">
        <f>(AG30+AJ30+AM30+AP30+AS30)/5</f>
        <v>96.000000000000014</v>
      </c>
      <c r="H38" s="3">
        <f>I38/100*15</f>
        <v>14.200000000000001</v>
      </c>
      <c r="I38" s="37">
        <f>(AV30+AY30+BB30+BE30+BH30)/5</f>
        <v>94.666666666666671</v>
      </c>
      <c r="J38">
        <f t="shared" ref="J38:K40" si="10">(D38+F38+H38)/3</f>
        <v>14.200000000000003</v>
      </c>
      <c r="K38">
        <f t="shared" si="10"/>
        <v>94.666666666666686</v>
      </c>
    </row>
    <row r="39" spans="2:254" x14ac:dyDescent="0.35">
      <c r="B39" s="4" t="s">
        <v>813</v>
      </c>
      <c r="C39" s="40" t="s">
        <v>826</v>
      </c>
      <c r="D39" s="58">
        <f t="shared" ref="D39:D41" si="11">E39/100*15</f>
        <v>1</v>
      </c>
      <c r="E39" s="37">
        <f>(S30+V30+Y30+AB30+AE30)/5</f>
        <v>6.666666666666667</v>
      </c>
      <c r="F39" s="58">
        <f t="shared" ref="F39:F41" si="12">G39/100*15</f>
        <v>0.4</v>
      </c>
      <c r="G39" s="37">
        <f>(AH30+AK30+AN30+AQ30+AT30)/5</f>
        <v>2.666666666666667</v>
      </c>
      <c r="H39" s="58">
        <f t="shared" ref="H39:H41" si="13">I39/100*15</f>
        <v>0.8</v>
      </c>
      <c r="I39" s="37">
        <f>(AW30+AZ30+BC30+BF30+BI30)/5</f>
        <v>5.3333333333333339</v>
      </c>
      <c r="J39">
        <f t="shared" si="10"/>
        <v>0.73333333333333339</v>
      </c>
      <c r="K39">
        <f t="shared" si="10"/>
        <v>4.8888888888888893</v>
      </c>
    </row>
    <row r="40" spans="2:254" ht="16" customHeight="1" x14ac:dyDescent="0.35">
      <c r="B40" s="4" t="s">
        <v>814</v>
      </c>
      <c r="C40" s="40" t="s">
        <v>826</v>
      </c>
      <c r="D40" s="58">
        <f t="shared" si="11"/>
        <v>0</v>
      </c>
      <c r="E40" s="37">
        <f>(T30+W30+Z30+AC30+AF30)/5</f>
        <v>0</v>
      </c>
      <c r="F40" s="58">
        <f t="shared" si="12"/>
        <v>0</v>
      </c>
      <c r="G40" s="37">
        <f>(AI30+AL30+AO30+AR30+AU30)/5</f>
        <v>0</v>
      </c>
      <c r="H40" s="58">
        <f t="shared" si="13"/>
        <v>0</v>
      </c>
      <c r="I40" s="37">
        <f>(AX30+BA30+BD30+BG30+BJ30)/5</f>
        <v>0</v>
      </c>
      <c r="J40">
        <f t="shared" si="10"/>
        <v>0</v>
      </c>
      <c r="K40">
        <f t="shared" si="10"/>
        <v>0</v>
      </c>
    </row>
    <row r="41" spans="2:254" x14ac:dyDescent="0.35">
      <c r="B41" s="4"/>
      <c r="C41" s="40"/>
      <c r="D41" s="58">
        <f t="shared" si="11"/>
        <v>15.000000000000004</v>
      </c>
      <c r="E41" s="39">
        <f t="shared" ref="E41:I41" si="14">SUM(E38:E40)</f>
        <v>100.00000000000001</v>
      </c>
      <c r="F41" s="58">
        <f t="shared" si="12"/>
        <v>14.800000000000002</v>
      </c>
      <c r="G41" s="39">
        <f t="shared" si="14"/>
        <v>98.666666666666686</v>
      </c>
      <c r="H41" s="58">
        <f t="shared" si="13"/>
        <v>15</v>
      </c>
      <c r="I41" s="39">
        <f t="shared" si="14"/>
        <v>100</v>
      </c>
      <c r="J41">
        <f>SUM(J38:J40)</f>
        <v>14.933333333333337</v>
      </c>
      <c r="K41">
        <f>SUM(K38:K40)</f>
        <v>99.555555555555571</v>
      </c>
    </row>
    <row r="42" spans="2:254" x14ac:dyDescent="0.35">
      <c r="B42" s="4" t="s">
        <v>812</v>
      </c>
      <c r="C42" s="40" t="s">
        <v>827</v>
      </c>
      <c r="D42" s="3">
        <f>E42/100*15</f>
        <v>14.600000000000001</v>
      </c>
      <c r="E42" s="37">
        <f>(BK30+BN30+BQ30+BT30+BW30)/5</f>
        <v>97.333333333333343</v>
      </c>
      <c r="I42" s="24"/>
    </row>
    <row r="43" spans="2:254" x14ac:dyDescent="0.35">
      <c r="B43" s="4" t="s">
        <v>813</v>
      </c>
      <c r="C43" s="40" t="s">
        <v>827</v>
      </c>
      <c r="D43" s="58">
        <f t="shared" ref="D43:D45" si="15">E43/100*15</f>
        <v>0.4</v>
      </c>
      <c r="E43" s="37">
        <f>(BL30+BO30+BR30+BU30+BX30)/5</f>
        <v>2.666666666666667</v>
      </c>
    </row>
    <row r="44" spans="2:254" x14ac:dyDescent="0.35">
      <c r="B44" s="4" t="s">
        <v>814</v>
      </c>
      <c r="C44" s="40" t="s">
        <v>827</v>
      </c>
      <c r="D44" s="58">
        <f t="shared" si="15"/>
        <v>0</v>
      </c>
      <c r="E44" s="37">
        <f>(BM30+BP30+BS30+BV30+BY30)/5</f>
        <v>0</v>
      </c>
    </row>
    <row r="45" spans="2:254" x14ac:dyDescent="0.35">
      <c r="B45" s="4"/>
      <c r="C45" s="46"/>
      <c r="D45" s="58">
        <f t="shared" si="15"/>
        <v>15.000000000000004</v>
      </c>
      <c r="E45" s="42">
        <f>SUM(E42:E44)</f>
        <v>100.00000000000001</v>
      </c>
      <c r="F45" s="44"/>
    </row>
    <row r="46" spans="2:254" x14ac:dyDescent="0.35">
      <c r="B46" s="4"/>
      <c r="C46" s="40"/>
      <c r="D46" s="94" t="s">
        <v>159</v>
      </c>
      <c r="E46" s="95"/>
      <c r="F46" s="94" t="s">
        <v>116</v>
      </c>
      <c r="G46" s="95"/>
      <c r="H46" s="98" t="s">
        <v>174</v>
      </c>
      <c r="I46" s="99"/>
      <c r="J46" s="72" t="s">
        <v>186</v>
      </c>
      <c r="K46" s="72"/>
      <c r="L46" s="72" t="s">
        <v>117</v>
      </c>
      <c r="M46" s="72"/>
    </row>
    <row r="47" spans="2:254" ht="15" customHeight="1" x14ac:dyDescent="0.35">
      <c r="B47" s="4" t="s">
        <v>812</v>
      </c>
      <c r="C47" s="40" t="s">
        <v>828</v>
      </c>
      <c r="D47" s="3">
        <f>E47/100*15</f>
        <v>14.600000000000001</v>
      </c>
      <c r="E47" s="37">
        <f>(BZ30+CC30+CF30+CI30+CL30)/5</f>
        <v>97.333333333333343</v>
      </c>
      <c r="F47" s="3">
        <f>G47/100*15</f>
        <v>15</v>
      </c>
      <c r="G47" s="37">
        <f>(CO30+CR30+CU30+CX30+DA30)/5</f>
        <v>100</v>
      </c>
      <c r="H47" s="3">
        <f>I47/100*15</f>
        <v>15</v>
      </c>
      <c r="I47" s="37">
        <f>(DD30+DG30+DJ30+DM30+DP30)/5</f>
        <v>100</v>
      </c>
      <c r="J47" s="3">
        <f>K47/100*15</f>
        <v>15</v>
      </c>
      <c r="K47" s="37">
        <f>(DS30+DV30+DY30+EB30+EE30)/5</f>
        <v>100</v>
      </c>
      <c r="L47" s="3">
        <f>M47/100*15</f>
        <v>14.8</v>
      </c>
      <c r="M47" s="37">
        <f>(EH30+EK30+EN30+EQ30+ET30)/5</f>
        <v>98.666666666666671</v>
      </c>
      <c r="N47">
        <f>(D47+F47+H47+J47+L47)/5</f>
        <v>14.88</v>
      </c>
      <c r="O47">
        <f>(E47+G47+I47+K47+M47)/5</f>
        <v>99.200000000000017</v>
      </c>
    </row>
    <row r="48" spans="2:254" x14ac:dyDescent="0.35">
      <c r="B48" s="4" t="s">
        <v>813</v>
      </c>
      <c r="C48" s="40" t="s">
        <v>828</v>
      </c>
      <c r="D48" s="58">
        <f t="shared" ref="D48:D50" si="16">E48/100*15</f>
        <v>0.4</v>
      </c>
      <c r="E48" s="37">
        <f>(CA30+CD30+CG30+CJ30+CM30)/5</f>
        <v>2.666666666666667</v>
      </c>
      <c r="F48" s="58">
        <f t="shared" ref="F48:F50" si="17">G48/100*15</f>
        <v>0</v>
      </c>
      <c r="G48" s="37">
        <f>(CP30+CS30+CV30+CY30+DB30)/5</f>
        <v>0</v>
      </c>
      <c r="H48" s="58">
        <f t="shared" ref="H48:H50" si="18">I48/100*15</f>
        <v>0</v>
      </c>
      <c r="I48" s="37">
        <f>(DE30+DH30+DK30+DN30+DQ30)/5</f>
        <v>0</v>
      </c>
      <c r="J48" s="58">
        <f t="shared" ref="J48:J50" si="19">K48/100*15</f>
        <v>0</v>
      </c>
      <c r="K48" s="37">
        <f>(DT30+DW30+DZ30+EC30+EF30)/5</f>
        <v>0</v>
      </c>
      <c r="L48" s="58">
        <f t="shared" ref="L48:L50" si="20">M48/100*15</f>
        <v>0.2</v>
      </c>
      <c r="M48" s="37">
        <f>(EI30+EL30+EO30+ER30+EU30)/5</f>
        <v>1.3333333333333335</v>
      </c>
      <c r="N48">
        <f>(D48+F48+H48+J48+L48)/5</f>
        <v>0.12000000000000002</v>
      </c>
      <c r="O48">
        <f>(E48+G48+I48+K48+M48)/5</f>
        <v>0.8</v>
      </c>
    </row>
    <row r="49" spans="2:15" x14ac:dyDescent="0.35">
      <c r="B49" s="4" t="s">
        <v>814</v>
      </c>
      <c r="C49" s="40" t="s">
        <v>828</v>
      </c>
      <c r="D49" s="58">
        <f t="shared" si="16"/>
        <v>0</v>
      </c>
      <c r="E49" s="37">
        <f>(CB30+CE30+CH30+CK30+CN30)/5</f>
        <v>0</v>
      </c>
      <c r="F49" s="58">
        <f t="shared" si="17"/>
        <v>0</v>
      </c>
      <c r="G49" s="37">
        <f>(CQ30+CT30+CW30+CZ30+DC30)/5</f>
        <v>0</v>
      </c>
      <c r="H49" s="58">
        <f t="shared" si="18"/>
        <v>0</v>
      </c>
      <c r="I49" s="37">
        <f>(DF30+DI30+DL30+DO30+DR30)/5</f>
        <v>0</v>
      </c>
      <c r="J49" s="58">
        <f t="shared" si="19"/>
        <v>0</v>
      </c>
      <c r="K49" s="37">
        <f>(DU30+DX30+EA30+ED30+EG30)/5</f>
        <v>0</v>
      </c>
      <c r="L49" s="58">
        <f t="shared" si="20"/>
        <v>0</v>
      </c>
      <c r="M49" s="37">
        <f>(EJ30+EM30+EP30+ES30+EV30)/5</f>
        <v>0</v>
      </c>
    </row>
    <row r="50" spans="2:15" x14ac:dyDescent="0.35">
      <c r="B50" s="4"/>
      <c r="C50" s="40"/>
      <c r="D50" s="58">
        <f t="shared" si="16"/>
        <v>15.000000000000004</v>
      </c>
      <c r="E50" s="38">
        <f t="shared" ref="E50:M50" si="21">SUM(E47:E49)</f>
        <v>100.00000000000001</v>
      </c>
      <c r="F50" s="58">
        <f t="shared" si="17"/>
        <v>15</v>
      </c>
      <c r="G50" s="39">
        <f t="shared" si="21"/>
        <v>100</v>
      </c>
      <c r="H50" s="58">
        <f t="shared" si="18"/>
        <v>15</v>
      </c>
      <c r="I50" s="39">
        <f t="shared" si="21"/>
        <v>100</v>
      </c>
      <c r="J50" s="58">
        <f t="shared" si="19"/>
        <v>15</v>
      </c>
      <c r="K50" s="39">
        <f t="shared" si="21"/>
        <v>100</v>
      </c>
      <c r="L50" s="58">
        <f t="shared" si="20"/>
        <v>15</v>
      </c>
      <c r="M50" s="39">
        <f t="shared" si="21"/>
        <v>100</v>
      </c>
      <c r="N50">
        <f>SUM(N47:N49)</f>
        <v>15</v>
      </c>
      <c r="O50">
        <f>SUM(O47:O49)</f>
        <v>100.00000000000001</v>
      </c>
    </row>
    <row r="51" spans="2:15" x14ac:dyDescent="0.35">
      <c r="B51" s="4" t="s">
        <v>812</v>
      </c>
      <c r="C51" s="40" t="s">
        <v>829</v>
      </c>
      <c r="D51" s="3">
        <f>E51/100*15</f>
        <v>14.600000000000001</v>
      </c>
      <c r="E51" s="37">
        <f>(EW30+EZ30+FC30+FF30+FI30)/5</f>
        <v>97.333333333333343</v>
      </c>
    </row>
    <row r="52" spans="2:15" x14ac:dyDescent="0.35">
      <c r="B52" s="4" t="s">
        <v>813</v>
      </c>
      <c r="C52" s="40" t="s">
        <v>829</v>
      </c>
      <c r="D52" s="58">
        <f t="shared" ref="D52:D54" si="22">E52/100*15</f>
        <v>0.2</v>
      </c>
      <c r="E52" s="37">
        <f>(EX30+FA30+FD30+FG30+FJ30)/5</f>
        <v>1.3333333333333335</v>
      </c>
    </row>
    <row r="53" spans="2:15" x14ac:dyDescent="0.35">
      <c r="B53" s="4" t="s">
        <v>814</v>
      </c>
      <c r="C53" s="40" t="s">
        <v>829</v>
      </c>
      <c r="D53" s="58">
        <f t="shared" si="22"/>
        <v>0.2</v>
      </c>
      <c r="E53" s="37">
        <f>(EY30+FB30+FE30+FH30+FK30)/5</f>
        <v>1.3333333333333335</v>
      </c>
    </row>
    <row r="54" spans="2:15" x14ac:dyDescent="0.35">
      <c r="B54" s="4"/>
      <c r="C54" s="40"/>
      <c r="D54" s="58">
        <f t="shared" si="22"/>
        <v>15</v>
      </c>
      <c r="E54" s="38">
        <f>SUM(E51:E53)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30:B3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37:E37"/>
    <mergeCell ref="F37:G37"/>
    <mergeCell ref="H37:I37"/>
    <mergeCell ref="D46:E46"/>
    <mergeCell ref="F46:G46"/>
    <mergeCell ref="H46:I46"/>
    <mergeCell ref="B32:E32"/>
    <mergeCell ref="J46:K46"/>
    <mergeCell ref="L46:M4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9:B29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49"/>
  <sheetViews>
    <sheetView view="pageBreakPreview" topLeftCell="A19" zoomScale="60" zoomScaleNormal="40" workbookViewId="0">
      <selection activeCell="V45" sqref="V45"/>
    </sheetView>
  </sheetViews>
  <sheetFormatPr defaultRowHeight="14.5" x14ac:dyDescent="0.35"/>
  <cols>
    <col min="2" max="2" width="32.1796875" customWidth="1"/>
  </cols>
  <sheetData>
    <row r="1" spans="1:254" ht="15.5" x14ac:dyDescent="0.35">
      <c r="A1" s="6" t="s">
        <v>154</v>
      </c>
      <c r="B1" s="13" t="s">
        <v>435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5" x14ac:dyDescent="0.35">
      <c r="A2" s="70" t="s">
        <v>1397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"/>
      <c r="V2" s="7"/>
      <c r="W2" s="7"/>
      <c r="X2" s="7"/>
      <c r="Y2" s="7"/>
      <c r="Z2" s="7"/>
      <c r="AA2" s="7"/>
      <c r="AB2" s="7"/>
      <c r="GP2" s="87" t="s">
        <v>1375</v>
      </c>
      <c r="GQ2" s="87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5">
      <c r="A4" s="80" t="s">
        <v>0</v>
      </c>
      <c r="B4" s="80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2" t="s">
        <v>2</v>
      </c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74" t="s">
        <v>88</v>
      </c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104" t="s">
        <v>115</v>
      </c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6"/>
      <c r="GA4" s="72" t="s">
        <v>138</v>
      </c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</row>
    <row r="5" spans="1:254" ht="13.5" customHeight="1" x14ac:dyDescent="0.35">
      <c r="A5" s="80"/>
      <c r="B5" s="80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93" t="s">
        <v>116</v>
      </c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 t="s">
        <v>174</v>
      </c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 t="s">
        <v>174</v>
      </c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 t="s">
        <v>117</v>
      </c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5" hidden="1" x14ac:dyDescent="0.35">
      <c r="A6" s="80"/>
      <c r="B6" s="80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5" hidden="1" x14ac:dyDescent="0.35">
      <c r="A7" s="80"/>
      <c r="B7" s="80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5" hidden="1" x14ac:dyDescent="0.35">
      <c r="A8" s="80"/>
      <c r="B8" s="8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5" hidden="1" x14ac:dyDescent="0.35">
      <c r="A9" s="80"/>
      <c r="B9" s="80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5" hidden="1" x14ac:dyDescent="0.35">
      <c r="A10" s="80"/>
      <c r="B10" s="80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5" x14ac:dyDescent="0.35">
      <c r="A11" s="80"/>
      <c r="B11" s="80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 x14ac:dyDescent="0.35">
      <c r="A12" s="80"/>
      <c r="B12" s="80"/>
      <c r="C12" s="71" t="s">
        <v>1050</v>
      </c>
      <c r="D12" s="71"/>
      <c r="E12" s="71"/>
      <c r="F12" s="71" t="s">
        <v>1053</v>
      </c>
      <c r="G12" s="71"/>
      <c r="H12" s="71"/>
      <c r="I12" s="71" t="s">
        <v>1056</v>
      </c>
      <c r="J12" s="71"/>
      <c r="K12" s="71"/>
      <c r="L12" s="71" t="s">
        <v>538</v>
      </c>
      <c r="M12" s="71"/>
      <c r="N12" s="71"/>
      <c r="O12" s="71" t="s">
        <v>1059</v>
      </c>
      <c r="P12" s="71"/>
      <c r="Q12" s="71"/>
      <c r="R12" s="71" t="s">
        <v>1062</v>
      </c>
      <c r="S12" s="71"/>
      <c r="T12" s="71"/>
      <c r="U12" s="71" t="s">
        <v>1066</v>
      </c>
      <c r="V12" s="71"/>
      <c r="W12" s="71"/>
      <c r="X12" s="71" t="s">
        <v>539</v>
      </c>
      <c r="Y12" s="71"/>
      <c r="Z12" s="71"/>
      <c r="AA12" s="71" t="s">
        <v>540</v>
      </c>
      <c r="AB12" s="71"/>
      <c r="AC12" s="71"/>
      <c r="AD12" s="71" t="s">
        <v>541</v>
      </c>
      <c r="AE12" s="71"/>
      <c r="AF12" s="71"/>
      <c r="AG12" s="71" t="s">
        <v>1071</v>
      </c>
      <c r="AH12" s="71"/>
      <c r="AI12" s="71"/>
      <c r="AJ12" s="71" t="s">
        <v>542</v>
      </c>
      <c r="AK12" s="71"/>
      <c r="AL12" s="71"/>
      <c r="AM12" s="71" t="s">
        <v>543</v>
      </c>
      <c r="AN12" s="71"/>
      <c r="AO12" s="71"/>
      <c r="AP12" s="71" t="s">
        <v>544</v>
      </c>
      <c r="AQ12" s="71"/>
      <c r="AR12" s="71"/>
      <c r="AS12" s="71" t="s">
        <v>1074</v>
      </c>
      <c r="AT12" s="71"/>
      <c r="AU12" s="71"/>
      <c r="AV12" s="71" t="s">
        <v>1324</v>
      </c>
      <c r="AW12" s="71"/>
      <c r="AX12" s="71"/>
      <c r="AY12" s="71" t="s">
        <v>545</v>
      </c>
      <c r="AZ12" s="71"/>
      <c r="BA12" s="71"/>
      <c r="BB12" s="71" t="s">
        <v>529</v>
      </c>
      <c r="BC12" s="71"/>
      <c r="BD12" s="71"/>
      <c r="BE12" s="71" t="s">
        <v>546</v>
      </c>
      <c r="BF12" s="71"/>
      <c r="BG12" s="71"/>
      <c r="BH12" s="71" t="s">
        <v>1080</v>
      </c>
      <c r="BI12" s="71"/>
      <c r="BJ12" s="71"/>
      <c r="BK12" s="71" t="s">
        <v>547</v>
      </c>
      <c r="BL12" s="71"/>
      <c r="BM12" s="71"/>
      <c r="BN12" s="71" t="s">
        <v>548</v>
      </c>
      <c r="BO12" s="71"/>
      <c r="BP12" s="71"/>
      <c r="BQ12" s="71" t="s">
        <v>549</v>
      </c>
      <c r="BR12" s="71"/>
      <c r="BS12" s="71"/>
      <c r="BT12" s="71" t="s">
        <v>550</v>
      </c>
      <c r="BU12" s="71"/>
      <c r="BV12" s="71"/>
      <c r="BW12" s="71" t="s">
        <v>1087</v>
      </c>
      <c r="BX12" s="71"/>
      <c r="BY12" s="71"/>
      <c r="BZ12" s="71" t="s">
        <v>557</v>
      </c>
      <c r="CA12" s="71"/>
      <c r="CB12" s="71"/>
      <c r="CC12" s="71" t="s">
        <v>1091</v>
      </c>
      <c r="CD12" s="71"/>
      <c r="CE12" s="71"/>
      <c r="CF12" s="71" t="s">
        <v>558</v>
      </c>
      <c r="CG12" s="71"/>
      <c r="CH12" s="71"/>
      <c r="CI12" s="71" t="s">
        <v>559</v>
      </c>
      <c r="CJ12" s="71"/>
      <c r="CK12" s="71"/>
      <c r="CL12" s="71" t="s">
        <v>560</v>
      </c>
      <c r="CM12" s="71"/>
      <c r="CN12" s="71"/>
      <c r="CO12" s="71" t="s">
        <v>602</v>
      </c>
      <c r="CP12" s="71"/>
      <c r="CQ12" s="71"/>
      <c r="CR12" s="71" t="s">
        <v>599</v>
      </c>
      <c r="CS12" s="71"/>
      <c r="CT12" s="71"/>
      <c r="CU12" s="71" t="s">
        <v>603</v>
      </c>
      <c r="CV12" s="71"/>
      <c r="CW12" s="71"/>
      <c r="CX12" s="71" t="s">
        <v>600</v>
      </c>
      <c r="CY12" s="71"/>
      <c r="CZ12" s="71"/>
      <c r="DA12" s="71" t="s">
        <v>601</v>
      </c>
      <c r="DB12" s="71"/>
      <c r="DC12" s="71"/>
      <c r="DD12" s="71" t="s">
        <v>1103</v>
      </c>
      <c r="DE12" s="71"/>
      <c r="DF12" s="71"/>
      <c r="DG12" s="71" t="s">
        <v>1106</v>
      </c>
      <c r="DH12" s="71"/>
      <c r="DI12" s="71"/>
      <c r="DJ12" s="71" t="s">
        <v>604</v>
      </c>
      <c r="DK12" s="71"/>
      <c r="DL12" s="71"/>
      <c r="DM12" s="71" t="s">
        <v>1110</v>
      </c>
      <c r="DN12" s="71"/>
      <c r="DO12" s="71"/>
      <c r="DP12" s="71" t="s">
        <v>605</v>
      </c>
      <c r="DQ12" s="71"/>
      <c r="DR12" s="71"/>
      <c r="DS12" s="71" t="s">
        <v>606</v>
      </c>
      <c r="DT12" s="71"/>
      <c r="DU12" s="71"/>
      <c r="DV12" s="71" t="s">
        <v>1118</v>
      </c>
      <c r="DW12" s="71"/>
      <c r="DX12" s="71"/>
      <c r="DY12" s="71" t="s">
        <v>607</v>
      </c>
      <c r="DZ12" s="71"/>
      <c r="EA12" s="71"/>
      <c r="EB12" s="71" t="s">
        <v>608</v>
      </c>
      <c r="EC12" s="71"/>
      <c r="ED12" s="71"/>
      <c r="EE12" s="71" t="s">
        <v>609</v>
      </c>
      <c r="EF12" s="71"/>
      <c r="EG12" s="71"/>
      <c r="EH12" s="71" t="s">
        <v>610</v>
      </c>
      <c r="EI12" s="71"/>
      <c r="EJ12" s="71"/>
      <c r="EK12" s="100" t="s">
        <v>611</v>
      </c>
      <c r="EL12" s="100"/>
      <c r="EM12" s="100"/>
      <c r="EN12" s="71" t="s">
        <v>1129</v>
      </c>
      <c r="EO12" s="71"/>
      <c r="EP12" s="71"/>
      <c r="EQ12" s="71" t="s">
        <v>612</v>
      </c>
      <c r="ER12" s="71"/>
      <c r="ES12" s="71"/>
      <c r="ET12" s="71" t="s">
        <v>613</v>
      </c>
      <c r="EU12" s="71"/>
      <c r="EV12" s="71"/>
      <c r="EW12" s="71" t="s">
        <v>1135</v>
      </c>
      <c r="EX12" s="71"/>
      <c r="EY12" s="71"/>
      <c r="EZ12" s="71" t="s">
        <v>615</v>
      </c>
      <c r="FA12" s="71"/>
      <c r="FB12" s="71"/>
      <c r="FC12" s="71" t="s">
        <v>616</v>
      </c>
      <c r="FD12" s="71"/>
      <c r="FE12" s="71"/>
      <c r="FF12" s="71" t="s">
        <v>614</v>
      </c>
      <c r="FG12" s="71"/>
      <c r="FH12" s="71"/>
      <c r="FI12" s="71" t="s">
        <v>1140</v>
      </c>
      <c r="FJ12" s="71"/>
      <c r="FK12" s="71"/>
      <c r="FL12" s="71" t="s">
        <v>617</v>
      </c>
      <c r="FM12" s="71"/>
      <c r="FN12" s="71"/>
      <c r="FO12" s="71" t="s">
        <v>1144</v>
      </c>
      <c r="FP12" s="71"/>
      <c r="FQ12" s="71"/>
      <c r="FR12" s="71" t="s">
        <v>619</v>
      </c>
      <c r="FS12" s="71"/>
      <c r="FT12" s="71"/>
      <c r="FU12" s="100" t="s">
        <v>1327</v>
      </c>
      <c r="FV12" s="100"/>
      <c r="FW12" s="100"/>
      <c r="FX12" s="71" t="s">
        <v>1328</v>
      </c>
      <c r="FY12" s="71"/>
      <c r="FZ12" s="71"/>
      <c r="GA12" s="71" t="s">
        <v>623</v>
      </c>
      <c r="GB12" s="71"/>
      <c r="GC12" s="71"/>
      <c r="GD12" s="71" t="s">
        <v>1150</v>
      </c>
      <c r="GE12" s="71"/>
      <c r="GF12" s="71"/>
      <c r="GG12" s="71" t="s">
        <v>626</v>
      </c>
      <c r="GH12" s="71"/>
      <c r="GI12" s="71"/>
      <c r="GJ12" s="71" t="s">
        <v>1156</v>
      </c>
      <c r="GK12" s="71"/>
      <c r="GL12" s="71"/>
      <c r="GM12" s="71" t="s">
        <v>1160</v>
      </c>
      <c r="GN12" s="71"/>
      <c r="GO12" s="71"/>
      <c r="GP12" s="71" t="s">
        <v>1329</v>
      </c>
      <c r="GQ12" s="71"/>
      <c r="GR12" s="71"/>
    </row>
    <row r="13" spans="1:254" ht="93.75" customHeight="1" thickBot="1" x14ac:dyDescent="0.4">
      <c r="A13" s="80"/>
      <c r="B13" s="80"/>
      <c r="C13" s="55" t="s">
        <v>1051</v>
      </c>
      <c r="D13" s="55" t="s">
        <v>1052</v>
      </c>
      <c r="E13" s="55" t="s">
        <v>32</v>
      </c>
      <c r="F13" s="55" t="s">
        <v>502</v>
      </c>
      <c r="G13" s="55" t="s">
        <v>1054</v>
      </c>
      <c r="H13" s="55" t="s">
        <v>1055</v>
      </c>
      <c r="I13" s="55" t="s">
        <v>333</v>
      </c>
      <c r="J13" s="55" t="s">
        <v>1057</v>
      </c>
      <c r="K13" s="55" t="s">
        <v>1058</v>
      </c>
      <c r="L13" s="55" t="s">
        <v>503</v>
      </c>
      <c r="M13" s="55" t="s">
        <v>504</v>
      </c>
      <c r="N13" s="55" t="s">
        <v>505</v>
      </c>
      <c r="O13" s="55" t="s">
        <v>1060</v>
      </c>
      <c r="P13" s="55" t="s">
        <v>1060</v>
      </c>
      <c r="Q13" s="55" t="s">
        <v>1061</v>
      </c>
      <c r="R13" s="55" t="s">
        <v>1063</v>
      </c>
      <c r="S13" s="55" t="s">
        <v>1064</v>
      </c>
      <c r="T13" s="55" t="s">
        <v>1065</v>
      </c>
      <c r="U13" s="55" t="s">
        <v>1067</v>
      </c>
      <c r="V13" s="55" t="s">
        <v>1068</v>
      </c>
      <c r="W13" s="55" t="s">
        <v>1069</v>
      </c>
      <c r="X13" s="55" t="s">
        <v>198</v>
      </c>
      <c r="Y13" s="55" t="s">
        <v>210</v>
      </c>
      <c r="Z13" s="55" t="s">
        <v>212</v>
      </c>
      <c r="AA13" s="55" t="s">
        <v>506</v>
      </c>
      <c r="AB13" s="55" t="s">
        <v>507</v>
      </c>
      <c r="AC13" s="55" t="s">
        <v>508</v>
      </c>
      <c r="AD13" s="55" t="s">
        <v>509</v>
      </c>
      <c r="AE13" s="55" t="s">
        <v>510</v>
      </c>
      <c r="AF13" s="55" t="s">
        <v>1070</v>
      </c>
      <c r="AG13" s="55" t="s">
        <v>515</v>
      </c>
      <c r="AH13" s="55" t="s">
        <v>516</v>
      </c>
      <c r="AI13" s="55" t="s">
        <v>1072</v>
      </c>
      <c r="AJ13" s="55" t="s">
        <v>216</v>
      </c>
      <c r="AK13" s="55" t="s">
        <v>1073</v>
      </c>
      <c r="AL13" s="55" t="s">
        <v>518</v>
      </c>
      <c r="AM13" s="55" t="s">
        <v>519</v>
      </c>
      <c r="AN13" s="55" t="s">
        <v>520</v>
      </c>
      <c r="AO13" s="55" t="s">
        <v>521</v>
      </c>
      <c r="AP13" s="55" t="s">
        <v>244</v>
      </c>
      <c r="AQ13" s="55" t="s">
        <v>883</v>
      </c>
      <c r="AR13" s="55" t="s">
        <v>245</v>
      </c>
      <c r="AS13" s="55" t="s">
        <v>1075</v>
      </c>
      <c r="AT13" s="55" t="s">
        <v>1076</v>
      </c>
      <c r="AU13" s="55" t="s">
        <v>87</v>
      </c>
      <c r="AV13" s="55" t="s">
        <v>525</v>
      </c>
      <c r="AW13" s="55" t="s">
        <v>526</v>
      </c>
      <c r="AX13" s="55" t="s">
        <v>527</v>
      </c>
      <c r="AY13" s="55" t="s">
        <v>528</v>
      </c>
      <c r="AZ13" s="55" t="s">
        <v>1077</v>
      </c>
      <c r="BA13" s="55" t="s">
        <v>193</v>
      </c>
      <c r="BB13" s="55" t="s">
        <v>1078</v>
      </c>
      <c r="BC13" s="55" t="s">
        <v>530</v>
      </c>
      <c r="BD13" s="55" t="s">
        <v>1079</v>
      </c>
      <c r="BE13" s="55" t="s">
        <v>84</v>
      </c>
      <c r="BF13" s="55" t="s">
        <v>531</v>
      </c>
      <c r="BG13" s="55" t="s">
        <v>205</v>
      </c>
      <c r="BH13" s="55" t="s">
        <v>1081</v>
      </c>
      <c r="BI13" s="55" t="s">
        <v>1082</v>
      </c>
      <c r="BJ13" s="55" t="s">
        <v>1083</v>
      </c>
      <c r="BK13" s="55" t="s">
        <v>354</v>
      </c>
      <c r="BL13" s="55" t="s">
        <v>522</v>
      </c>
      <c r="BM13" s="55" t="s">
        <v>523</v>
      </c>
      <c r="BN13" s="55" t="s">
        <v>349</v>
      </c>
      <c r="BO13" s="55" t="s">
        <v>68</v>
      </c>
      <c r="BP13" s="55" t="s">
        <v>1084</v>
      </c>
      <c r="BQ13" s="55" t="s">
        <v>69</v>
      </c>
      <c r="BR13" s="55" t="s">
        <v>1085</v>
      </c>
      <c r="BS13" s="55" t="s">
        <v>1086</v>
      </c>
      <c r="BT13" s="55" t="s">
        <v>535</v>
      </c>
      <c r="BU13" s="55" t="s">
        <v>536</v>
      </c>
      <c r="BV13" s="55" t="s">
        <v>537</v>
      </c>
      <c r="BW13" s="55" t="s">
        <v>1088</v>
      </c>
      <c r="BX13" s="55" t="s">
        <v>1089</v>
      </c>
      <c r="BY13" s="55" t="s">
        <v>1090</v>
      </c>
      <c r="BZ13" s="55" t="s">
        <v>220</v>
      </c>
      <c r="CA13" s="55" t="s">
        <v>221</v>
      </c>
      <c r="CB13" s="55" t="s">
        <v>551</v>
      </c>
      <c r="CC13" s="55" t="s">
        <v>1092</v>
      </c>
      <c r="CD13" s="55" t="s">
        <v>1093</v>
      </c>
      <c r="CE13" s="55" t="s">
        <v>1094</v>
      </c>
      <c r="CF13" s="55" t="s">
        <v>1095</v>
      </c>
      <c r="CG13" s="55" t="s">
        <v>1096</v>
      </c>
      <c r="CH13" s="55" t="s">
        <v>1097</v>
      </c>
      <c r="CI13" s="55" t="s">
        <v>552</v>
      </c>
      <c r="CJ13" s="55" t="s">
        <v>553</v>
      </c>
      <c r="CK13" s="55" t="s">
        <v>554</v>
      </c>
      <c r="CL13" s="55" t="s">
        <v>555</v>
      </c>
      <c r="CM13" s="55" t="s">
        <v>556</v>
      </c>
      <c r="CN13" s="55" t="s">
        <v>1098</v>
      </c>
      <c r="CO13" s="55" t="s">
        <v>1099</v>
      </c>
      <c r="CP13" s="55" t="s">
        <v>1100</v>
      </c>
      <c r="CQ13" s="55" t="s">
        <v>1101</v>
      </c>
      <c r="CR13" s="55" t="s">
        <v>233</v>
      </c>
      <c r="CS13" s="55" t="s">
        <v>1102</v>
      </c>
      <c r="CT13" s="55" t="s">
        <v>234</v>
      </c>
      <c r="CU13" s="55" t="s">
        <v>567</v>
      </c>
      <c r="CV13" s="55" t="s">
        <v>568</v>
      </c>
      <c r="CW13" s="55" t="s">
        <v>569</v>
      </c>
      <c r="CX13" s="55" t="s">
        <v>561</v>
      </c>
      <c r="CY13" s="55" t="s">
        <v>562</v>
      </c>
      <c r="CZ13" s="55" t="s">
        <v>563</v>
      </c>
      <c r="DA13" s="55" t="s">
        <v>564</v>
      </c>
      <c r="DB13" s="55" t="s">
        <v>565</v>
      </c>
      <c r="DC13" s="55" t="s">
        <v>566</v>
      </c>
      <c r="DD13" s="55" t="s">
        <v>570</v>
      </c>
      <c r="DE13" s="55" t="s">
        <v>1104</v>
      </c>
      <c r="DF13" s="55" t="s">
        <v>1105</v>
      </c>
      <c r="DG13" s="55" t="s">
        <v>574</v>
      </c>
      <c r="DH13" s="55" t="s">
        <v>575</v>
      </c>
      <c r="DI13" s="55" t="s">
        <v>1107</v>
      </c>
      <c r="DJ13" s="55" t="s">
        <v>1108</v>
      </c>
      <c r="DK13" s="55" t="s">
        <v>571</v>
      </c>
      <c r="DL13" s="55" t="s">
        <v>1109</v>
      </c>
      <c r="DM13" s="55" t="s">
        <v>572</v>
      </c>
      <c r="DN13" s="55" t="s">
        <v>1111</v>
      </c>
      <c r="DO13" s="55" t="s">
        <v>1112</v>
      </c>
      <c r="DP13" s="55" t="s">
        <v>573</v>
      </c>
      <c r="DQ13" s="55" t="s">
        <v>1113</v>
      </c>
      <c r="DR13" s="55" t="s">
        <v>1114</v>
      </c>
      <c r="DS13" s="55" t="s">
        <v>1115</v>
      </c>
      <c r="DT13" s="55" t="s">
        <v>1116</v>
      </c>
      <c r="DU13" s="55" t="s">
        <v>1117</v>
      </c>
      <c r="DV13" s="55" t="s">
        <v>1119</v>
      </c>
      <c r="DW13" s="55" t="s">
        <v>1120</v>
      </c>
      <c r="DX13" s="55" t="s">
        <v>1325</v>
      </c>
      <c r="DY13" s="55" t="s">
        <v>1121</v>
      </c>
      <c r="DZ13" s="55" t="s">
        <v>1326</v>
      </c>
      <c r="EA13" s="55" t="s">
        <v>1122</v>
      </c>
      <c r="EB13" s="55" t="s">
        <v>577</v>
      </c>
      <c r="EC13" s="55" t="s">
        <v>578</v>
      </c>
      <c r="ED13" s="55" t="s">
        <v>1123</v>
      </c>
      <c r="EE13" s="55" t="s">
        <v>405</v>
      </c>
      <c r="EF13" s="55" t="s">
        <v>579</v>
      </c>
      <c r="EG13" s="55" t="s">
        <v>1124</v>
      </c>
      <c r="EH13" s="55" t="s">
        <v>580</v>
      </c>
      <c r="EI13" s="55" t="s">
        <v>581</v>
      </c>
      <c r="EJ13" s="55" t="s">
        <v>1125</v>
      </c>
      <c r="EK13" s="55" t="s">
        <v>1126</v>
      </c>
      <c r="EL13" s="55" t="s">
        <v>1127</v>
      </c>
      <c r="EM13" s="55" t="s">
        <v>1128</v>
      </c>
      <c r="EN13" s="55" t="s">
        <v>582</v>
      </c>
      <c r="EO13" s="55" t="s">
        <v>583</v>
      </c>
      <c r="EP13" s="55" t="s">
        <v>1130</v>
      </c>
      <c r="EQ13" s="55" t="s">
        <v>584</v>
      </c>
      <c r="ER13" s="55" t="s">
        <v>585</v>
      </c>
      <c r="ES13" s="55" t="s">
        <v>1131</v>
      </c>
      <c r="ET13" s="55" t="s">
        <v>1132</v>
      </c>
      <c r="EU13" s="55" t="s">
        <v>1133</v>
      </c>
      <c r="EV13" s="55" t="s">
        <v>1134</v>
      </c>
      <c r="EW13" s="55" t="s">
        <v>1136</v>
      </c>
      <c r="EX13" s="55" t="s">
        <v>1137</v>
      </c>
      <c r="EY13" s="55" t="s">
        <v>1138</v>
      </c>
      <c r="EZ13" s="55" t="s">
        <v>244</v>
      </c>
      <c r="FA13" s="55" t="s">
        <v>252</v>
      </c>
      <c r="FB13" s="55" t="s">
        <v>245</v>
      </c>
      <c r="FC13" s="55" t="s">
        <v>589</v>
      </c>
      <c r="FD13" s="55" t="s">
        <v>590</v>
      </c>
      <c r="FE13" s="55" t="s">
        <v>1139</v>
      </c>
      <c r="FF13" s="55" t="s">
        <v>586</v>
      </c>
      <c r="FG13" s="55" t="s">
        <v>587</v>
      </c>
      <c r="FH13" s="55" t="s">
        <v>588</v>
      </c>
      <c r="FI13" s="55" t="s">
        <v>1141</v>
      </c>
      <c r="FJ13" s="55" t="s">
        <v>1142</v>
      </c>
      <c r="FK13" s="55" t="s">
        <v>1143</v>
      </c>
      <c r="FL13" s="55" t="s">
        <v>591</v>
      </c>
      <c r="FM13" s="55" t="s">
        <v>592</v>
      </c>
      <c r="FN13" s="55" t="s">
        <v>593</v>
      </c>
      <c r="FO13" s="55" t="s">
        <v>1145</v>
      </c>
      <c r="FP13" s="55" t="s">
        <v>1146</v>
      </c>
      <c r="FQ13" s="55" t="s">
        <v>1147</v>
      </c>
      <c r="FR13" s="55"/>
      <c r="FS13" s="55" t="s">
        <v>594</v>
      </c>
      <c r="FT13" s="55" t="s">
        <v>595</v>
      </c>
      <c r="FU13" s="55" t="s">
        <v>596</v>
      </c>
      <c r="FV13" s="55" t="s">
        <v>366</v>
      </c>
      <c r="FW13" s="55" t="s">
        <v>597</v>
      </c>
      <c r="FX13" s="55" t="s">
        <v>598</v>
      </c>
      <c r="FY13" s="55" t="s">
        <v>1148</v>
      </c>
      <c r="FZ13" s="55" t="s">
        <v>1149</v>
      </c>
      <c r="GA13" s="55" t="s">
        <v>620</v>
      </c>
      <c r="GB13" s="55" t="s">
        <v>621</v>
      </c>
      <c r="GC13" s="55" t="s">
        <v>622</v>
      </c>
      <c r="GD13" s="55" t="s">
        <v>1151</v>
      </c>
      <c r="GE13" s="55" t="s">
        <v>1152</v>
      </c>
      <c r="GF13" s="55" t="s">
        <v>1153</v>
      </c>
      <c r="GG13" s="55" t="s">
        <v>627</v>
      </c>
      <c r="GH13" s="55" t="s">
        <v>1154</v>
      </c>
      <c r="GI13" s="55" t="s">
        <v>1155</v>
      </c>
      <c r="GJ13" s="55" t="s">
        <v>1157</v>
      </c>
      <c r="GK13" s="55" t="s">
        <v>1158</v>
      </c>
      <c r="GL13" s="55" t="s">
        <v>1159</v>
      </c>
      <c r="GM13" s="55" t="s">
        <v>628</v>
      </c>
      <c r="GN13" s="55" t="s">
        <v>629</v>
      </c>
      <c r="GO13" s="55" t="s">
        <v>630</v>
      </c>
      <c r="GP13" s="55" t="s">
        <v>1161</v>
      </c>
      <c r="GQ13" s="55" t="s">
        <v>1162</v>
      </c>
      <c r="GR13" s="55" t="s">
        <v>1163</v>
      </c>
    </row>
    <row r="14" spans="1:254" ht="16" thickBot="1" x14ac:dyDescent="0.4">
      <c r="A14" s="19">
        <v>1</v>
      </c>
      <c r="B14" s="60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</row>
    <row r="15" spans="1:254" ht="16" thickBot="1" x14ac:dyDescent="0.4">
      <c r="A15" s="2">
        <v>2</v>
      </c>
      <c r="B15" s="61" t="s">
        <v>1385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ht="16" thickBot="1" x14ac:dyDescent="0.4">
      <c r="A16" s="2">
        <v>3</v>
      </c>
      <c r="B16" s="61" t="s">
        <v>1386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/>
      <c r="BL16" s="4">
        <v>1</v>
      </c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ht="16" thickBot="1" x14ac:dyDescent="0.4">
      <c r="A17" s="2">
        <v>4</v>
      </c>
      <c r="B17" s="61" t="s">
        <v>1387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ht="16" thickBot="1" x14ac:dyDescent="0.4">
      <c r="A18" s="2">
        <v>5</v>
      </c>
      <c r="B18" s="61" t="s">
        <v>1388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/>
      <c r="P18" s="4">
        <v>1</v>
      </c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/>
      <c r="AK18" s="4">
        <v>1</v>
      </c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/>
      <c r="GN18" s="4">
        <v>1</v>
      </c>
      <c r="GO18" s="4"/>
      <c r="GP18" s="4">
        <v>1</v>
      </c>
      <c r="GQ18" s="4"/>
      <c r="GR18" s="4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ht="16" thickBot="1" x14ac:dyDescent="0.4">
      <c r="A19" s="2">
        <v>6</v>
      </c>
      <c r="B19" s="61" t="s">
        <v>1389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ht="16" thickBot="1" x14ac:dyDescent="0.4">
      <c r="A20" s="2">
        <v>7</v>
      </c>
      <c r="B20" s="61" t="s">
        <v>1390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ht="16" thickBot="1" x14ac:dyDescent="0.4">
      <c r="A21" s="3">
        <v>8</v>
      </c>
      <c r="B21" s="61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ht="16" thickBot="1" x14ac:dyDescent="0.4">
      <c r="A22" s="3">
        <v>9</v>
      </c>
      <c r="B22" s="61" t="s">
        <v>1392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/>
      <c r="M22" s="4">
        <v>1</v>
      </c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/>
      <c r="CY22" s="4">
        <v>1</v>
      </c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/>
      <c r="FM22" s="4">
        <v>1</v>
      </c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/>
      <c r="GH22" s="4">
        <v>1</v>
      </c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ht="16" thickBot="1" x14ac:dyDescent="0.4">
      <c r="A23" s="3">
        <v>10</v>
      </c>
      <c r="B23" s="61" t="s">
        <v>1393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5" x14ac:dyDescent="0.35">
      <c r="A24" s="76" t="s">
        <v>278</v>
      </c>
      <c r="B24" s="77"/>
      <c r="C24" s="3">
        <f t="shared" ref="C24:AH24" si="0">SUM(C14:C23)</f>
        <v>10</v>
      </c>
      <c r="D24" s="3">
        <f t="shared" si="0"/>
        <v>0</v>
      </c>
      <c r="E24" s="3">
        <f t="shared" si="0"/>
        <v>0</v>
      </c>
      <c r="F24" s="3">
        <f t="shared" si="0"/>
        <v>10</v>
      </c>
      <c r="G24" s="3">
        <f t="shared" si="0"/>
        <v>0</v>
      </c>
      <c r="H24" s="3">
        <f t="shared" si="0"/>
        <v>0</v>
      </c>
      <c r="I24" s="3">
        <f t="shared" si="0"/>
        <v>10</v>
      </c>
      <c r="J24" s="3">
        <f t="shared" si="0"/>
        <v>0</v>
      </c>
      <c r="K24" s="3">
        <f t="shared" si="0"/>
        <v>0</v>
      </c>
      <c r="L24" s="3">
        <f t="shared" si="0"/>
        <v>9</v>
      </c>
      <c r="M24" s="3">
        <f t="shared" si="0"/>
        <v>1</v>
      </c>
      <c r="N24" s="3">
        <f t="shared" si="0"/>
        <v>0</v>
      </c>
      <c r="O24" s="3">
        <f t="shared" si="0"/>
        <v>9</v>
      </c>
      <c r="P24" s="3">
        <f t="shared" si="0"/>
        <v>1</v>
      </c>
      <c r="Q24" s="3">
        <f t="shared" si="0"/>
        <v>0</v>
      </c>
      <c r="R24" s="3">
        <f t="shared" si="0"/>
        <v>10</v>
      </c>
      <c r="S24" s="3">
        <f t="shared" si="0"/>
        <v>0</v>
      </c>
      <c r="T24" s="3">
        <f t="shared" si="0"/>
        <v>0</v>
      </c>
      <c r="U24" s="3">
        <f t="shared" si="0"/>
        <v>10</v>
      </c>
      <c r="V24" s="3">
        <f t="shared" si="0"/>
        <v>0</v>
      </c>
      <c r="W24" s="3">
        <f t="shared" si="0"/>
        <v>0</v>
      </c>
      <c r="X24" s="3">
        <f t="shared" si="0"/>
        <v>10</v>
      </c>
      <c r="Y24" s="3">
        <f t="shared" si="0"/>
        <v>0</v>
      </c>
      <c r="Z24" s="3">
        <f t="shared" si="0"/>
        <v>0</v>
      </c>
      <c r="AA24" s="3">
        <f t="shared" si="0"/>
        <v>10</v>
      </c>
      <c r="AB24" s="3">
        <f t="shared" si="0"/>
        <v>0</v>
      </c>
      <c r="AC24" s="3">
        <f t="shared" si="0"/>
        <v>0</v>
      </c>
      <c r="AD24" s="3">
        <f t="shared" si="0"/>
        <v>10</v>
      </c>
      <c r="AE24" s="3">
        <f t="shared" si="0"/>
        <v>0</v>
      </c>
      <c r="AF24" s="3">
        <f t="shared" si="0"/>
        <v>0</v>
      </c>
      <c r="AG24" s="3">
        <f t="shared" si="0"/>
        <v>9</v>
      </c>
      <c r="AH24" s="3">
        <f t="shared" si="0"/>
        <v>1</v>
      </c>
      <c r="AI24" s="3">
        <f t="shared" ref="AI24:BN24" si="1">SUM(AI14:AI23)</f>
        <v>0</v>
      </c>
      <c r="AJ24" s="3">
        <f t="shared" si="1"/>
        <v>8</v>
      </c>
      <c r="AK24" s="3">
        <f t="shared" si="1"/>
        <v>2</v>
      </c>
      <c r="AL24" s="3">
        <f t="shared" si="1"/>
        <v>0</v>
      </c>
      <c r="AM24" s="3">
        <f t="shared" si="1"/>
        <v>10</v>
      </c>
      <c r="AN24" s="3">
        <f t="shared" si="1"/>
        <v>0</v>
      </c>
      <c r="AO24" s="3">
        <f t="shared" si="1"/>
        <v>0</v>
      </c>
      <c r="AP24" s="3">
        <f t="shared" si="1"/>
        <v>10</v>
      </c>
      <c r="AQ24" s="3">
        <f t="shared" si="1"/>
        <v>0</v>
      </c>
      <c r="AR24" s="3">
        <f t="shared" si="1"/>
        <v>0</v>
      </c>
      <c r="AS24" s="3">
        <f t="shared" si="1"/>
        <v>9</v>
      </c>
      <c r="AT24" s="3">
        <f t="shared" si="1"/>
        <v>1</v>
      </c>
      <c r="AU24" s="3">
        <f t="shared" si="1"/>
        <v>0</v>
      </c>
      <c r="AV24" s="3">
        <f t="shared" si="1"/>
        <v>9</v>
      </c>
      <c r="AW24" s="3">
        <f t="shared" si="1"/>
        <v>1</v>
      </c>
      <c r="AX24" s="3">
        <f t="shared" si="1"/>
        <v>0</v>
      </c>
      <c r="AY24" s="3">
        <f t="shared" si="1"/>
        <v>10</v>
      </c>
      <c r="AZ24" s="3">
        <f t="shared" si="1"/>
        <v>0</v>
      </c>
      <c r="BA24" s="3">
        <f t="shared" si="1"/>
        <v>0</v>
      </c>
      <c r="BB24" s="3">
        <f t="shared" si="1"/>
        <v>9</v>
      </c>
      <c r="BC24" s="3">
        <f t="shared" si="1"/>
        <v>1</v>
      </c>
      <c r="BD24" s="3">
        <f t="shared" si="1"/>
        <v>0</v>
      </c>
      <c r="BE24" s="3">
        <f t="shared" si="1"/>
        <v>8</v>
      </c>
      <c r="BF24" s="3">
        <f t="shared" si="1"/>
        <v>2</v>
      </c>
      <c r="BG24" s="3">
        <f t="shared" si="1"/>
        <v>0</v>
      </c>
      <c r="BH24" s="3">
        <f t="shared" si="1"/>
        <v>10</v>
      </c>
      <c r="BI24" s="3">
        <f t="shared" si="1"/>
        <v>0</v>
      </c>
      <c r="BJ24" s="3">
        <f t="shared" si="1"/>
        <v>0</v>
      </c>
      <c r="BK24" s="3">
        <f t="shared" si="1"/>
        <v>9</v>
      </c>
      <c r="BL24" s="3">
        <f t="shared" si="1"/>
        <v>1</v>
      </c>
      <c r="BM24" s="3">
        <f t="shared" si="1"/>
        <v>0</v>
      </c>
      <c r="BN24" s="3">
        <f t="shared" si="1"/>
        <v>10</v>
      </c>
      <c r="BO24" s="3">
        <f t="shared" ref="BO24:CT24" si="2">SUM(BO14:BO23)</f>
        <v>0</v>
      </c>
      <c r="BP24" s="3">
        <f t="shared" si="2"/>
        <v>0</v>
      </c>
      <c r="BQ24" s="3">
        <f t="shared" si="2"/>
        <v>10</v>
      </c>
      <c r="BR24" s="3">
        <f t="shared" si="2"/>
        <v>0</v>
      </c>
      <c r="BS24" s="3">
        <f t="shared" si="2"/>
        <v>0</v>
      </c>
      <c r="BT24" s="3">
        <f t="shared" si="2"/>
        <v>10</v>
      </c>
      <c r="BU24" s="3">
        <f t="shared" si="2"/>
        <v>0</v>
      </c>
      <c r="BV24" s="3">
        <f t="shared" si="2"/>
        <v>0</v>
      </c>
      <c r="BW24" s="3">
        <f t="shared" si="2"/>
        <v>10</v>
      </c>
      <c r="BX24" s="3">
        <f t="shared" si="2"/>
        <v>0</v>
      </c>
      <c r="BY24" s="3">
        <f t="shared" si="2"/>
        <v>0</v>
      </c>
      <c r="BZ24" s="3">
        <f t="shared" si="2"/>
        <v>10</v>
      </c>
      <c r="CA24" s="3">
        <f t="shared" si="2"/>
        <v>0</v>
      </c>
      <c r="CB24" s="3">
        <f t="shared" si="2"/>
        <v>0</v>
      </c>
      <c r="CC24" s="3">
        <f t="shared" si="2"/>
        <v>10</v>
      </c>
      <c r="CD24" s="3">
        <f t="shared" si="2"/>
        <v>0</v>
      </c>
      <c r="CE24" s="3">
        <f t="shared" si="2"/>
        <v>0</v>
      </c>
      <c r="CF24" s="3">
        <f t="shared" si="2"/>
        <v>8</v>
      </c>
      <c r="CG24" s="3">
        <f t="shared" si="2"/>
        <v>2</v>
      </c>
      <c r="CH24" s="3">
        <f t="shared" si="2"/>
        <v>0</v>
      </c>
      <c r="CI24" s="3">
        <f t="shared" si="2"/>
        <v>10</v>
      </c>
      <c r="CJ24" s="3">
        <f t="shared" si="2"/>
        <v>0</v>
      </c>
      <c r="CK24" s="3">
        <f t="shared" si="2"/>
        <v>0</v>
      </c>
      <c r="CL24" s="3">
        <f t="shared" si="2"/>
        <v>10</v>
      </c>
      <c r="CM24" s="3">
        <f t="shared" si="2"/>
        <v>0</v>
      </c>
      <c r="CN24" s="3">
        <f t="shared" si="2"/>
        <v>0</v>
      </c>
      <c r="CO24" s="3">
        <f t="shared" si="2"/>
        <v>10</v>
      </c>
      <c r="CP24" s="3">
        <f t="shared" si="2"/>
        <v>0</v>
      </c>
      <c r="CQ24" s="3">
        <f t="shared" si="2"/>
        <v>0</v>
      </c>
      <c r="CR24" s="3">
        <f t="shared" si="2"/>
        <v>10</v>
      </c>
      <c r="CS24" s="3">
        <f t="shared" si="2"/>
        <v>0</v>
      </c>
      <c r="CT24" s="3">
        <f t="shared" si="2"/>
        <v>0</v>
      </c>
      <c r="CU24" s="3">
        <f t="shared" ref="CU24:DZ24" si="3">SUM(CU14:CU23)</f>
        <v>10</v>
      </c>
      <c r="CV24" s="3">
        <f t="shared" si="3"/>
        <v>0</v>
      </c>
      <c r="CW24" s="3">
        <f t="shared" si="3"/>
        <v>0</v>
      </c>
      <c r="CX24" s="3">
        <f t="shared" si="3"/>
        <v>9</v>
      </c>
      <c r="CY24" s="3">
        <f t="shared" si="3"/>
        <v>1</v>
      </c>
      <c r="CZ24" s="3">
        <f t="shared" si="3"/>
        <v>0</v>
      </c>
      <c r="DA24" s="3">
        <f t="shared" si="3"/>
        <v>10</v>
      </c>
      <c r="DB24" s="3">
        <f t="shared" si="3"/>
        <v>0</v>
      </c>
      <c r="DC24" s="3">
        <f t="shared" si="3"/>
        <v>0</v>
      </c>
      <c r="DD24" s="3">
        <f t="shared" si="3"/>
        <v>10</v>
      </c>
      <c r="DE24" s="3">
        <f t="shared" si="3"/>
        <v>0</v>
      </c>
      <c r="DF24" s="3">
        <f t="shared" si="3"/>
        <v>0</v>
      </c>
      <c r="DG24" s="3">
        <f t="shared" si="3"/>
        <v>10</v>
      </c>
      <c r="DH24" s="3">
        <f t="shared" si="3"/>
        <v>0</v>
      </c>
      <c r="DI24" s="3">
        <f t="shared" si="3"/>
        <v>0</v>
      </c>
      <c r="DJ24" s="3">
        <f t="shared" si="3"/>
        <v>10</v>
      </c>
      <c r="DK24" s="3">
        <f t="shared" si="3"/>
        <v>0</v>
      </c>
      <c r="DL24" s="3">
        <f t="shared" si="3"/>
        <v>0</v>
      </c>
      <c r="DM24" s="3">
        <f t="shared" si="3"/>
        <v>10</v>
      </c>
      <c r="DN24" s="3">
        <f t="shared" si="3"/>
        <v>0</v>
      </c>
      <c r="DO24" s="3">
        <f t="shared" si="3"/>
        <v>0</v>
      </c>
      <c r="DP24" s="3">
        <f t="shared" si="3"/>
        <v>10</v>
      </c>
      <c r="DQ24" s="3">
        <f t="shared" si="3"/>
        <v>0</v>
      </c>
      <c r="DR24" s="3">
        <f t="shared" si="3"/>
        <v>0</v>
      </c>
      <c r="DS24" s="3">
        <f t="shared" si="3"/>
        <v>10</v>
      </c>
      <c r="DT24" s="3">
        <f t="shared" si="3"/>
        <v>0</v>
      </c>
      <c r="DU24" s="3">
        <f t="shared" si="3"/>
        <v>0</v>
      </c>
      <c r="DV24" s="3">
        <f t="shared" si="3"/>
        <v>10</v>
      </c>
      <c r="DW24" s="3">
        <f t="shared" si="3"/>
        <v>0</v>
      </c>
      <c r="DX24" s="3">
        <f t="shared" si="3"/>
        <v>0</v>
      </c>
      <c r="DY24" s="3">
        <f t="shared" si="3"/>
        <v>10</v>
      </c>
      <c r="DZ24" s="3">
        <f t="shared" si="3"/>
        <v>0</v>
      </c>
      <c r="EA24" s="3">
        <f t="shared" ref="EA24:FF24" si="4">SUM(EA14:EA23)</f>
        <v>0</v>
      </c>
      <c r="EB24" s="3">
        <f t="shared" si="4"/>
        <v>10</v>
      </c>
      <c r="EC24" s="3">
        <f t="shared" si="4"/>
        <v>0</v>
      </c>
      <c r="ED24" s="3">
        <f t="shared" si="4"/>
        <v>0</v>
      </c>
      <c r="EE24" s="3">
        <f t="shared" si="4"/>
        <v>10</v>
      </c>
      <c r="EF24" s="3">
        <f t="shared" si="4"/>
        <v>0</v>
      </c>
      <c r="EG24" s="3">
        <f t="shared" si="4"/>
        <v>0</v>
      </c>
      <c r="EH24" s="3">
        <f t="shared" si="4"/>
        <v>10</v>
      </c>
      <c r="EI24" s="3">
        <f t="shared" si="4"/>
        <v>0</v>
      </c>
      <c r="EJ24" s="3">
        <f t="shared" si="4"/>
        <v>0</v>
      </c>
      <c r="EK24" s="3">
        <f t="shared" si="4"/>
        <v>10</v>
      </c>
      <c r="EL24" s="3">
        <f t="shared" si="4"/>
        <v>0</v>
      </c>
      <c r="EM24" s="3">
        <f t="shared" si="4"/>
        <v>0</v>
      </c>
      <c r="EN24" s="3">
        <f t="shared" si="4"/>
        <v>10</v>
      </c>
      <c r="EO24" s="3">
        <f t="shared" si="4"/>
        <v>0</v>
      </c>
      <c r="EP24" s="3">
        <f t="shared" si="4"/>
        <v>0</v>
      </c>
      <c r="EQ24" s="3">
        <f t="shared" si="4"/>
        <v>10</v>
      </c>
      <c r="ER24" s="3">
        <f t="shared" si="4"/>
        <v>0</v>
      </c>
      <c r="ES24" s="3">
        <f t="shared" si="4"/>
        <v>0</v>
      </c>
      <c r="ET24" s="3">
        <f t="shared" si="4"/>
        <v>10</v>
      </c>
      <c r="EU24" s="3">
        <f t="shared" si="4"/>
        <v>0</v>
      </c>
      <c r="EV24" s="3">
        <f t="shared" si="4"/>
        <v>0</v>
      </c>
      <c r="EW24" s="3">
        <f t="shared" si="4"/>
        <v>10</v>
      </c>
      <c r="EX24" s="3">
        <f t="shared" si="4"/>
        <v>0</v>
      </c>
      <c r="EY24" s="3">
        <f t="shared" si="4"/>
        <v>0</v>
      </c>
      <c r="EZ24" s="3">
        <f t="shared" si="4"/>
        <v>10</v>
      </c>
      <c r="FA24" s="3">
        <f t="shared" si="4"/>
        <v>0</v>
      </c>
      <c r="FB24" s="3">
        <f t="shared" si="4"/>
        <v>0</v>
      </c>
      <c r="FC24" s="3">
        <f t="shared" si="4"/>
        <v>10</v>
      </c>
      <c r="FD24" s="3">
        <f t="shared" si="4"/>
        <v>0</v>
      </c>
      <c r="FE24" s="3">
        <f t="shared" si="4"/>
        <v>0</v>
      </c>
      <c r="FF24" s="3">
        <f t="shared" si="4"/>
        <v>10</v>
      </c>
      <c r="FG24" s="3">
        <f t="shared" ref="FG24:GL24" si="5">SUM(FG14:FG23)</f>
        <v>0</v>
      </c>
      <c r="FH24" s="3">
        <f t="shared" si="5"/>
        <v>0</v>
      </c>
      <c r="FI24" s="3">
        <f t="shared" si="5"/>
        <v>10</v>
      </c>
      <c r="FJ24" s="3">
        <f t="shared" si="5"/>
        <v>0</v>
      </c>
      <c r="FK24" s="3">
        <f t="shared" si="5"/>
        <v>0</v>
      </c>
      <c r="FL24" s="3">
        <f t="shared" si="5"/>
        <v>9</v>
      </c>
      <c r="FM24" s="3">
        <f t="shared" si="5"/>
        <v>1</v>
      </c>
      <c r="FN24" s="3">
        <f t="shared" si="5"/>
        <v>0</v>
      </c>
      <c r="FO24" s="3">
        <f t="shared" si="5"/>
        <v>10</v>
      </c>
      <c r="FP24" s="3">
        <f t="shared" si="5"/>
        <v>0</v>
      </c>
      <c r="FQ24" s="3">
        <f t="shared" si="5"/>
        <v>0</v>
      </c>
      <c r="FR24" s="3">
        <f t="shared" si="5"/>
        <v>10</v>
      </c>
      <c r="FS24" s="3">
        <f t="shared" si="5"/>
        <v>0</v>
      </c>
      <c r="FT24" s="3">
        <f t="shared" si="5"/>
        <v>0</v>
      </c>
      <c r="FU24" s="3">
        <f t="shared" si="5"/>
        <v>9</v>
      </c>
      <c r="FV24" s="3">
        <f t="shared" si="5"/>
        <v>1</v>
      </c>
      <c r="FW24" s="3">
        <f t="shared" si="5"/>
        <v>0</v>
      </c>
      <c r="FX24" s="3">
        <f t="shared" si="5"/>
        <v>10</v>
      </c>
      <c r="FY24" s="3">
        <f t="shared" si="5"/>
        <v>0</v>
      </c>
      <c r="FZ24" s="3">
        <f t="shared" si="5"/>
        <v>0</v>
      </c>
      <c r="GA24" s="3">
        <f t="shared" si="5"/>
        <v>10</v>
      </c>
      <c r="GB24" s="3">
        <f t="shared" si="5"/>
        <v>0</v>
      </c>
      <c r="GC24" s="3">
        <f t="shared" si="5"/>
        <v>0</v>
      </c>
      <c r="GD24" s="3">
        <f t="shared" si="5"/>
        <v>10</v>
      </c>
      <c r="GE24" s="3">
        <f t="shared" si="5"/>
        <v>0</v>
      </c>
      <c r="GF24" s="3">
        <f t="shared" si="5"/>
        <v>0</v>
      </c>
      <c r="GG24" s="3">
        <f t="shared" si="5"/>
        <v>9</v>
      </c>
      <c r="GH24" s="3">
        <f t="shared" si="5"/>
        <v>1</v>
      </c>
      <c r="GI24" s="3">
        <f t="shared" si="5"/>
        <v>0</v>
      </c>
      <c r="GJ24" s="3">
        <f t="shared" si="5"/>
        <v>10</v>
      </c>
      <c r="GK24" s="3">
        <f t="shared" si="5"/>
        <v>0</v>
      </c>
      <c r="GL24" s="3">
        <f t="shared" si="5"/>
        <v>0</v>
      </c>
      <c r="GM24" s="3">
        <f t="shared" ref="GM24:GR24" si="6">SUM(GM14:GM23)</f>
        <v>9</v>
      </c>
      <c r="GN24" s="3">
        <f t="shared" si="6"/>
        <v>1</v>
      </c>
      <c r="GO24" s="3">
        <f t="shared" si="6"/>
        <v>0</v>
      </c>
      <c r="GP24" s="3">
        <f t="shared" si="6"/>
        <v>10</v>
      </c>
      <c r="GQ24" s="3">
        <f t="shared" si="6"/>
        <v>0</v>
      </c>
      <c r="GR24" s="3">
        <f t="shared" si="6"/>
        <v>0</v>
      </c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</row>
    <row r="25" spans="1:254" ht="15.5" x14ac:dyDescent="0.35">
      <c r="A25" s="78" t="s">
        <v>838</v>
      </c>
      <c r="B25" s="79"/>
      <c r="C25" s="10">
        <f>C24/10%</f>
        <v>100</v>
      </c>
      <c r="D25" s="10">
        <f t="shared" ref="D25:BO25" si="7">D24/10%</f>
        <v>0</v>
      </c>
      <c r="E25" s="10">
        <f t="shared" si="7"/>
        <v>0</v>
      </c>
      <c r="F25" s="10">
        <f t="shared" si="7"/>
        <v>100</v>
      </c>
      <c r="G25" s="10">
        <f t="shared" si="7"/>
        <v>0</v>
      </c>
      <c r="H25" s="10">
        <f t="shared" si="7"/>
        <v>0</v>
      </c>
      <c r="I25" s="10">
        <f t="shared" si="7"/>
        <v>100</v>
      </c>
      <c r="J25" s="10">
        <f t="shared" si="7"/>
        <v>0</v>
      </c>
      <c r="K25" s="10">
        <f t="shared" si="7"/>
        <v>0</v>
      </c>
      <c r="L25" s="10">
        <f t="shared" si="7"/>
        <v>90</v>
      </c>
      <c r="M25" s="10">
        <f t="shared" si="7"/>
        <v>10</v>
      </c>
      <c r="N25" s="10">
        <f t="shared" si="7"/>
        <v>0</v>
      </c>
      <c r="O25" s="10">
        <f t="shared" si="7"/>
        <v>90</v>
      </c>
      <c r="P25" s="10">
        <f t="shared" si="7"/>
        <v>10</v>
      </c>
      <c r="Q25" s="10">
        <f t="shared" si="7"/>
        <v>0</v>
      </c>
      <c r="R25" s="10">
        <f t="shared" si="7"/>
        <v>100</v>
      </c>
      <c r="S25" s="10">
        <f t="shared" si="7"/>
        <v>0</v>
      </c>
      <c r="T25" s="10">
        <f t="shared" si="7"/>
        <v>0</v>
      </c>
      <c r="U25" s="10">
        <f t="shared" si="7"/>
        <v>100</v>
      </c>
      <c r="V25" s="10">
        <f t="shared" si="7"/>
        <v>0</v>
      </c>
      <c r="W25" s="10">
        <f t="shared" si="7"/>
        <v>0</v>
      </c>
      <c r="X25" s="10">
        <f t="shared" si="7"/>
        <v>100</v>
      </c>
      <c r="Y25" s="10">
        <f t="shared" si="7"/>
        <v>0</v>
      </c>
      <c r="Z25" s="10">
        <f t="shared" si="7"/>
        <v>0</v>
      </c>
      <c r="AA25" s="10">
        <f t="shared" si="7"/>
        <v>100</v>
      </c>
      <c r="AB25" s="10">
        <f t="shared" si="7"/>
        <v>0</v>
      </c>
      <c r="AC25" s="10">
        <f t="shared" si="7"/>
        <v>0</v>
      </c>
      <c r="AD25" s="10">
        <f t="shared" si="7"/>
        <v>100</v>
      </c>
      <c r="AE25" s="10">
        <f t="shared" si="7"/>
        <v>0</v>
      </c>
      <c r="AF25" s="10">
        <f t="shared" si="7"/>
        <v>0</v>
      </c>
      <c r="AG25" s="10">
        <f t="shared" si="7"/>
        <v>90</v>
      </c>
      <c r="AH25" s="10">
        <f t="shared" si="7"/>
        <v>10</v>
      </c>
      <c r="AI25" s="10">
        <f t="shared" si="7"/>
        <v>0</v>
      </c>
      <c r="AJ25" s="10">
        <f t="shared" si="7"/>
        <v>80</v>
      </c>
      <c r="AK25" s="10">
        <f t="shared" si="7"/>
        <v>20</v>
      </c>
      <c r="AL25" s="10">
        <f t="shared" si="7"/>
        <v>0</v>
      </c>
      <c r="AM25" s="10">
        <f t="shared" si="7"/>
        <v>100</v>
      </c>
      <c r="AN25" s="10">
        <f t="shared" si="7"/>
        <v>0</v>
      </c>
      <c r="AO25" s="10">
        <f t="shared" si="7"/>
        <v>0</v>
      </c>
      <c r="AP25" s="10">
        <f t="shared" si="7"/>
        <v>100</v>
      </c>
      <c r="AQ25" s="10">
        <f t="shared" si="7"/>
        <v>0</v>
      </c>
      <c r="AR25" s="10">
        <f t="shared" si="7"/>
        <v>0</v>
      </c>
      <c r="AS25" s="10">
        <f t="shared" si="7"/>
        <v>90</v>
      </c>
      <c r="AT25" s="10">
        <f t="shared" si="7"/>
        <v>10</v>
      </c>
      <c r="AU25" s="10">
        <f t="shared" si="7"/>
        <v>0</v>
      </c>
      <c r="AV25" s="10">
        <f t="shared" si="7"/>
        <v>90</v>
      </c>
      <c r="AW25" s="10">
        <f t="shared" si="7"/>
        <v>10</v>
      </c>
      <c r="AX25" s="10">
        <f t="shared" si="7"/>
        <v>0</v>
      </c>
      <c r="AY25" s="10">
        <f t="shared" si="7"/>
        <v>100</v>
      </c>
      <c r="AZ25" s="10">
        <f t="shared" si="7"/>
        <v>0</v>
      </c>
      <c r="BA25" s="10">
        <f t="shared" si="7"/>
        <v>0</v>
      </c>
      <c r="BB25" s="10">
        <f t="shared" si="7"/>
        <v>90</v>
      </c>
      <c r="BC25" s="10">
        <f t="shared" si="7"/>
        <v>10</v>
      </c>
      <c r="BD25" s="10">
        <f t="shared" si="7"/>
        <v>0</v>
      </c>
      <c r="BE25" s="10">
        <f t="shared" si="7"/>
        <v>80</v>
      </c>
      <c r="BF25" s="10">
        <f t="shared" si="7"/>
        <v>20</v>
      </c>
      <c r="BG25" s="10">
        <f t="shared" si="7"/>
        <v>0</v>
      </c>
      <c r="BH25" s="10">
        <f t="shared" si="7"/>
        <v>100</v>
      </c>
      <c r="BI25" s="10">
        <f t="shared" si="7"/>
        <v>0</v>
      </c>
      <c r="BJ25" s="10">
        <f t="shared" si="7"/>
        <v>0</v>
      </c>
      <c r="BK25" s="10">
        <f t="shared" si="7"/>
        <v>90</v>
      </c>
      <c r="BL25" s="10">
        <f t="shared" si="7"/>
        <v>10</v>
      </c>
      <c r="BM25" s="10">
        <f t="shared" si="7"/>
        <v>0</v>
      </c>
      <c r="BN25" s="10">
        <f t="shared" si="7"/>
        <v>100</v>
      </c>
      <c r="BO25" s="10">
        <f t="shared" si="7"/>
        <v>0</v>
      </c>
      <c r="BP25" s="10">
        <f t="shared" ref="BP25:EA25" si="8">BP24/10%</f>
        <v>0</v>
      </c>
      <c r="BQ25" s="10">
        <f t="shared" si="8"/>
        <v>100</v>
      </c>
      <c r="BR25" s="10">
        <f t="shared" si="8"/>
        <v>0</v>
      </c>
      <c r="BS25" s="10">
        <f t="shared" si="8"/>
        <v>0</v>
      </c>
      <c r="BT25" s="10">
        <f t="shared" si="8"/>
        <v>100</v>
      </c>
      <c r="BU25" s="10">
        <f t="shared" si="8"/>
        <v>0</v>
      </c>
      <c r="BV25" s="10">
        <f t="shared" si="8"/>
        <v>0</v>
      </c>
      <c r="BW25" s="10">
        <f t="shared" si="8"/>
        <v>100</v>
      </c>
      <c r="BX25" s="10">
        <f t="shared" si="8"/>
        <v>0</v>
      </c>
      <c r="BY25" s="10">
        <f t="shared" si="8"/>
        <v>0</v>
      </c>
      <c r="BZ25" s="10">
        <f t="shared" si="8"/>
        <v>100</v>
      </c>
      <c r="CA25" s="10">
        <f t="shared" si="8"/>
        <v>0</v>
      </c>
      <c r="CB25" s="10">
        <f t="shared" si="8"/>
        <v>0</v>
      </c>
      <c r="CC25" s="10">
        <f t="shared" si="8"/>
        <v>100</v>
      </c>
      <c r="CD25" s="10">
        <f t="shared" si="8"/>
        <v>0</v>
      </c>
      <c r="CE25" s="10">
        <f t="shared" si="8"/>
        <v>0</v>
      </c>
      <c r="CF25" s="10">
        <f t="shared" si="8"/>
        <v>80</v>
      </c>
      <c r="CG25" s="10">
        <f t="shared" si="8"/>
        <v>20</v>
      </c>
      <c r="CH25" s="10">
        <f t="shared" si="8"/>
        <v>0</v>
      </c>
      <c r="CI25" s="10">
        <f t="shared" si="8"/>
        <v>100</v>
      </c>
      <c r="CJ25" s="10">
        <f t="shared" si="8"/>
        <v>0</v>
      </c>
      <c r="CK25" s="10">
        <f t="shared" si="8"/>
        <v>0</v>
      </c>
      <c r="CL25" s="10">
        <f t="shared" si="8"/>
        <v>100</v>
      </c>
      <c r="CM25" s="10">
        <f t="shared" si="8"/>
        <v>0</v>
      </c>
      <c r="CN25" s="10">
        <f t="shared" si="8"/>
        <v>0</v>
      </c>
      <c r="CO25" s="10">
        <f t="shared" si="8"/>
        <v>100</v>
      </c>
      <c r="CP25" s="10">
        <f t="shared" si="8"/>
        <v>0</v>
      </c>
      <c r="CQ25" s="10">
        <f t="shared" si="8"/>
        <v>0</v>
      </c>
      <c r="CR25" s="10">
        <f t="shared" si="8"/>
        <v>100</v>
      </c>
      <c r="CS25" s="10">
        <f t="shared" si="8"/>
        <v>0</v>
      </c>
      <c r="CT25" s="10">
        <f t="shared" si="8"/>
        <v>0</v>
      </c>
      <c r="CU25" s="10">
        <f t="shared" si="8"/>
        <v>100</v>
      </c>
      <c r="CV25" s="10">
        <f t="shared" si="8"/>
        <v>0</v>
      </c>
      <c r="CW25" s="10">
        <f t="shared" si="8"/>
        <v>0</v>
      </c>
      <c r="CX25" s="10">
        <f t="shared" si="8"/>
        <v>90</v>
      </c>
      <c r="CY25" s="10">
        <f t="shared" si="8"/>
        <v>10</v>
      </c>
      <c r="CZ25" s="10">
        <f t="shared" si="8"/>
        <v>0</v>
      </c>
      <c r="DA25" s="10">
        <f t="shared" si="8"/>
        <v>100</v>
      </c>
      <c r="DB25" s="10">
        <f t="shared" si="8"/>
        <v>0</v>
      </c>
      <c r="DC25" s="10">
        <f t="shared" si="8"/>
        <v>0</v>
      </c>
      <c r="DD25" s="10">
        <f t="shared" si="8"/>
        <v>100</v>
      </c>
      <c r="DE25" s="10">
        <f t="shared" si="8"/>
        <v>0</v>
      </c>
      <c r="DF25" s="10">
        <f t="shared" si="8"/>
        <v>0</v>
      </c>
      <c r="DG25" s="10">
        <f t="shared" si="8"/>
        <v>100</v>
      </c>
      <c r="DH25" s="10">
        <f t="shared" si="8"/>
        <v>0</v>
      </c>
      <c r="DI25" s="10">
        <f t="shared" si="8"/>
        <v>0</v>
      </c>
      <c r="DJ25" s="10">
        <f t="shared" si="8"/>
        <v>100</v>
      </c>
      <c r="DK25" s="10">
        <f t="shared" si="8"/>
        <v>0</v>
      </c>
      <c r="DL25" s="10">
        <f t="shared" si="8"/>
        <v>0</v>
      </c>
      <c r="DM25" s="10">
        <f t="shared" si="8"/>
        <v>100</v>
      </c>
      <c r="DN25" s="10">
        <f t="shared" si="8"/>
        <v>0</v>
      </c>
      <c r="DO25" s="10">
        <f t="shared" si="8"/>
        <v>0</v>
      </c>
      <c r="DP25" s="10">
        <f t="shared" si="8"/>
        <v>100</v>
      </c>
      <c r="DQ25" s="10">
        <f t="shared" si="8"/>
        <v>0</v>
      </c>
      <c r="DR25" s="10">
        <f t="shared" si="8"/>
        <v>0</v>
      </c>
      <c r="DS25" s="10">
        <f t="shared" si="8"/>
        <v>100</v>
      </c>
      <c r="DT25" s="10">
        <f t="shared" si="8"/>
        <v>0</v>
      </c>
      <c r="DU25" s="10">
        <f t="shared" si="8"/>
        <v>0</v>
      </c>
      <c r="DV25" s="10">
        <f t="shared" si="8"/>
        <v>100</v>
      </c>
      <c r="DW25" s="10">
        <f t="shared" si="8"/>
        <v>0</v>
      </c>
      <c r="DX25" s="10">
        <f t="shared" si="8"/>
        <v>0</v>
      </c>
      <c r="DY25" s="10">
        <f t="shared" si="8"/>
        <v>100</v>
      </c>
      <c r="DZ25" s="10">
        <f t="shared" si="8"/>
        <v>0</v>
      </c>
      <c r="EA25" s="10">
        <f t="shared" si="8"/>
        <v>0</v>
      </c>
      <c r="EB25" s="10">
        <f t="shared" ref="EB25:GM25" si="9">EB24/10%</f>
        <v>100</v>
      </c>
      <c r="EC25" s="10">
        <f t="shared" si="9"/>
        <v>0</v>
      </c>
      <c r="ED25" s="10">
        <f t="shared" si="9"/>
        <v>0</v>
      </c>
      <c r="EE25" s="10">
        <f t="shared" si="9"/>
        <v>100</v>
      </c>
      <c r="EF25" s="10">
        <f t="shared" si="9"/>
        <v>0</v>
      </c>
      <c r="EG25" s="10">
        <f t="shared" si="9"/>
        <v>0</v>
      </c>
      <c r="EH25" s="10">
        <f t="shared" si="9"/>
        <v>100</v>
      </c>
      <c r="EI25" s="10">
        <f t="shared" si="9"/>
        <v>0</v>
      </c>
      <c r="EJ25" s="10">
        <f t="shared" si="9"/>
        <v>0</v>
      </c>
      <c r="EK25" s="10">
        <f t="shared" si="9"/>
        <v>100</v>
      </c>
      <c r="EL25" s="10">
        <f t="shared" si="9"/>
        <v>0</v>
      </c>
      <c r="EM25" s="10">
        <f t="shared" si="9"/>
        <v>0</v>
      </c>
      <c r="EN25" s="10">
        <f t="shared" si="9"/>
        <v>100</v>
      </c>
      <c r="EO25" s="10">
        <f t="shared" si="9"/>
        <v>0</v>
      </c>
      <c r="EP25" s="10">
        <f t="shared" si="9"/>
        <v>0</v>
      </c>
      <c r="EQ25" s="10">
        <f t="shared" si="9"/>
        <v>100</v>
      </c>
      <c r="ER25" s="10">
        <f t="shared" si="9"/>
        <v>0</v>
      </c>
      <c r="ES25" s="10">
        <f t="shared" si="9"/>
        <v>0</v>
      </c>
      <c r="ET25" s="10">
        <f t="shared" si="9"/>
        <v>100</v>
      </c>
      <c r="EU25" s="10">
        <f t="shared" si="9"/>
        <v>0</v>
      </c>
      <c r="EV25" s="10">
        <f t="shared" si="9"/>
        <v>0</v>
      </c>
      <c r="EW25" s="10">
        <f t="shared" si="9"/>
        <v>100</v>
      </c>
      <c r="EX25" s="10">
        <f t="shared" si="9"/>
        <v>0</v>
      </c>
      <c r="EY25" s="10">
        <f t="shared" si="9"/>
        <v>0</v>
      </c>
      <c r="EZ25" s="10">
        <f t="shared" si="9"/>
        <v>100</v>
      </c>
      <c r="FA25" s="10">
        <f t="shared" si="9"/>
        <v>0</v>
      </c>
      <c r="FB25" s="10">
        <f t="shared" si="9"/>
        <v>0</v>
      </c>
      <c r="FC25" s="10">
        <f t="shared" si="9"/>
        <v>100</v>
      </c>
      <c r="FD25" s="10">
        <f t="shared" si="9"/>
        <v>0</v>
      </c>
      <c r="FE25" s="10">
        <f t="shared" si="9"/>
        <v>0</v>
      </c>
      <c r="FF25" s="10">
        <f t="shared" si="9"/>
        <v>100</v>
      </c>
      <c r="FG25" s="10">
        <f t="shared" si="9"/>
        <v>0</v>
      </c>
      <c r="FH25" s="10">
        <f t="shared" si="9"/>
        <v>0</v>
      </c>
      <c r="FI25" s="10">
        <f t="shared" si="9"/>
        <v>100</v>
      </c>
      <c r="FJ25" s="10">
        <f t="shared" si="9"/>
        <v>0</v>
      </c>
      <c r="FK25" s="10">
        <f t="shared" si="9"/>
        <v>0</v>
      </c>
      <c r="FL25" s="10">
        <f t="shared" si="9"/>
        <v>90</v>
      </c>
      <c r="FM25" s="10">
        <f t="shared" si="9"/>
        <v>10</v>
      </c>
      <c r="FN25" s="10">
        <f t="shared" si="9"/>
        <v>0</v>
      </c>
      <c r="FO25" s="10">
        <f t="shared" si="9"/>
        <v>100</v>
      </c>
      <c r="FP25" s="10">
        <f t="shared" si="9"/>
        <v>0</v>
      </c>
      <c r="FQ25" s="10">
        <f t="shared" si="9"/>
        <v>0</v>
      </c>
      <c r="FR25" s="10">
        <f t="shared" si="9"/>
        <v>100</v>
      </c>
      <c r="FS25" s="10">
        <f t="shared" si="9"/>
        <v>0</v>
      </c>
      <c r="FT25" s="10">
        <f t="shared" si="9"/>
        <v>0</v>
      </c>
      <c r="FU25" s="10">
        <f t="shared" si="9"/>
        <v>90</v>
      </c>
      <c r="FV25" s="10">
        <f t="shared" si="9"/>
        <v>10</v>
      </c>
      <c r="FW25" s="10">
        <f t="shared" si="9"/>
        <v>0</v>
      </c>
      <c r="FX25" s="10">
        <f t="shared" si="9"/>
        <v>100</v>
      </c>
      <c r="FY25" s="10">
        <f t="shared" si="9"/>
        <v>0</v>
      </c>
      <c r="FZ25" s="10">
        <f t="shared" si="9"/>
        <v>0</v>
      </c>
      <c r="GA25" s="10">
        <f t="shared" si="9"/>
        <v>100</v>
      </c>
      <c r="GB25" s="10">
        <f t="shared" si="9"/>
        <v>0</v>
      </c>
      <c r="GC25" s="10">
        <f t="shared" si="9"/>
        <v>0</v>
      </c>
      <c r="GD25" s="10">
        <f t="shared" si="9"/>
        <v>100</v>
      </c>
      <c r="GE25" s="10">
        <f t="shared" si="9"/>
        <v>0</v>
      </c>
      <c r="GF25" s="10">
        <f t="shared" si="9"/>
        <v>0</v>
      </c>
      <c r="GG25" s="10">
        <f t="shared" si="9"/>
        <v>90</v>
      </c>
      <c r="GH25" s="10">
        <f t="shared" si="9"/>
        <v>10</v>
      </c>
      <c r="GI25" s="10">
        <f t="shared" si="9"/>
        <v>0</v>
      </c>
      <c r="GJ25" s="10">
        <f t="shared" si="9"/>
        <v>100</v>
      </c>
      <c r="GK25" s="10">
        <f t="shared" si="9"/>
        <v>0</v>
      </c>
      <c r="GL25" s="10">
        <f t="shared" si="9"/>
        <v>0</v>
      </c>
      <c r="GM25" s="10">
        <f t="shared" si="9"/>
        <v>90</v>
      </c>
      <c r="GN25" s="10">
        <f t="shared" ref="GN25:GR25" si="10">GN24/10%</f>
        <v>10</v>
      </c>
      <c r="GO25" s="10">
        <f t="shared" si="10"/>
        <v>0</v>
      </c>
      <c r="GP25" s="10">
        <f t="shared" si="10"/>
        <v>100</v>
      </c>
      <c r="GQ25" s="10">
        <f t="shared" si="10"/>
        <v>0</v>
      </c>
      <c r="GR25" s="10">
        <f t="shared" si="10"/>
        <v>0</v>
      </c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ht="15.5" x14ac:dyDescent="0.35"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ht="15.5" x14ac:dyDescent="0.35">
      <c r="B27" s="108" t="s">
        <v>811</v>
      </c>
      <c r="C27" s="108"/>
      <c r="D27" s="108"/>
      <c r="E27" s="108"/>
      <c r="F27" s="30"/>
      <c r="G27" s="30"/>
      <c r="H27" s="30"/>
      <c r="I27" s="30"/>
      <c r="J27" s="30"/>
      <c r="K27" s="30"/>
      <c r="L27" s="30"/>
      <c r="M27" s="30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ht="15.5" x14ac:dyDescent="0.35">
      <c r="B28" s="4" t="s">
        <v>812</v>
      </c>
      <c r="C28" s="27" t="s">
        <v>830</v>
      </c>
      <c r="D28" s="23">
        <f>E28/100*10</f>
        <v>9.6666666666666661</v>
      </c>
      <c r="E28" s="32">
        <f>(C25+F25+I25+L25+O25+R25)/6</f>
        <v>96.666666666666671</v>
      </c>
      <c r="F28" s="30"/>
      <c r="G28" s="30"/>
      <c r="H28" s="30"/>
      <c r="I28" s="30"/>
      <c r="J28" s="30"/>
      <c r="K28" s="30"/>
      <c r="L28" s="30"/>
      <c r="M28" s="30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ht="15.5" x14ac:dyDescent="0.35">
      <c r="B29" s="4" t="s">
        <v>813</v>
      </c>
      <c r="C29" s="27" t="s">
        <v>830</v>
      </c>
      <c r="D29" s="59">
        <f t="shared" ref="D29:D31" si="11">E29/100*10</f>
        <v>0.33333333333333331</v>
      </c>
      <c r="E29" s="32">
        <f>(D25+G25+J25+M25+P25+S25)/6</f>
        <v>3.3333333333333335</v>
      </c>
      <c r="F29" s="30"/>
      <c r="G29" s="30"/>
      <c r="H29" s="30"/>
      <c r="I29" s="30"/>
      <c r="J29" s="30"/>
      <c r="K29" s="30"/>
      <c r="L29" s="30"/>
      <c r="M29" s="30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ht="15.5" x14ac:dyDescent="0.35">
      <c r="B30" s="4" t="s">
        <v>814</v>
      </c>
      <c r="C30" s="27" t="s">
        <v>830</v>
      </c>
      <c r="D30" s="59">
        <f t="shared" si="11"/>
        <v>0</v>
      </c>
      <c r="E30" s="32">
        <f>(E25+H25+K25+N25+Q25+T25)/6</f>
        <v>0</v>
      </c>
      <c r="F30" s="30"/>
      <c r="G30" s="30"/>
      <c r="H30" s="30"/>
      <c r="I30" s="30"/>
      <c r="J30" s="30"/>
      <c r="K30" s="30"/>
      <c r="L30" s="30"/>
      <c r="M30" s="30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ht="15.5" x14ac:dyDescent="0.35">
      <c r="B31" s="27"/>
      <c r="C31" s="27"/>
      <c r="D31" s="59">
        <f t="shared" si="11"/>
        <v>10</v>
      </c>
      <c r="E31" s="33">
        <f>SUM(E28:E30)</f>
        <v>100</v>
      </c>
      <c r="F31" s="30"/>
      <c r="G31" s="30"/>
      <c r="H31" s="30"/>
      <c r="I31" s="30"/>
      <c r="J31" s="30"/>
      <c r="K31" s="30"/>
      <c r="L31" s="30"/>
      <c r="M31" s="30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ht="15.5" x14ac:dyDescent="0.35">
      <c r="B32" s="27"/>
      <c r="C32" s="27"/>
      <c r="D32" s="109" t="s">
        <v>56</v>
      </c>
      <c r="E32" s="109"/>
      <c r="F32" s="96" t="s">
        <v>3</v>
      </c>
      <c r="G32" s="97"/>
      <c r="H32" s="98" t="s">
        <v>331</v>
      </c>
      <c r="I32" s="99"/>
      <c r="J32" s="30"/>
      <c r="K32" s="30"/>
      <c r="L32" s="30"/>
      <c r="M32" s="30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2:254" ht="15.5" x14ac:dyDescent="0.35">
      <c r="B33" s="4" t="s">
        <v>812</v>
      </c>
      <c r="C33" s="27" t="s">
        <v>831</v>
      </c>
      <c r="D33" s="23">
        <f>E33/100*10</f>
        <v>9.5</v>
      </c>
      <c r="E33" s="32">
        <f>(U25+X25+AA25+AD25+AG25+AJ25)/6</f>
        <v>95</v>
      </c>
      <c r="F33" s="23">
        <f>G33/100*10</f>
        <v>9.5</v>
      </c>
      <c r="G33" s="32">
        <f>(AM25+AP25+AS25+AV25+AY25+BB25)/6</f>
        <v>95</v>
      </c>
      <c r="H33" s="23">
        <f>I33/100*10</f>
        <v>9.5</v>
      </c>
      <c r="I33" s="32">
        <f>(BE25+BH25+BK25+BN25+BQ25+BT25)/6</f>
        <v>95</v>
      </c>
      <c r="J33" s="25">
        <f>(D33+F33+H33)/3</f>
        <v>9.5</v>
      </c>
      <c r="K33" s="25">
        <f>(E33+G33+I33)/3</f>
        <v>95</v>
      </c>
      <c r="L33" s="25"/>
      <c r="M33" s="25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2:254" ht="15.5" x14ac:dyDescent="0.35">
      <c r="B34" s="4" t="s">
        <v>813</v>
      </c>
      <c r="C34" s="27" t="s">
        <v>831</v>
      </c>
      <c r="D34" s="59">
        <f t="shared" ref="D34:D36" si="12">E34/100*10</f>
        <v>0.5</v>
      </c>
      <c r="E34" s="32">
        <f>(V25+Y25+AB25+AE25+AH25+AK25)/6</f>
        <v>5</v>
      </c>
      <c r="F34" s="59">
        <f t="shared" ref="F34:F35" si="13">G34/100*10</f>
        <v>0.5</v>
      </c>
      <c r="G34" s="32">
        <f>(AN25+AQ25+AT25+AW25+AZ25+BC25)/6</f>
        <v>5</v>
      </c>
      <c r="H34" s="59">
        <f t="shared" ref="H34:H36" si="14">I34/100*10</f>
        <v>0.5</v>
      </c>
      <c r="I34" s="32">
        <f>(BF25+BI25+BL25+BO25+BR25+BU25)/6</f>
        <v>5</v>
      </c>
      <c r="J34" s="25">
        <f>(D34+F34+H34)/3</f>
        <v>0.5</v>
      </c>
      <c r="K34" s="25">
        <f>(E34+G34+I34)/3</f>
        <v>5</v>
      </c>
      <c r="L34" s="25"/>
      <c r="M34" s="25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</row>
    <row r="35" spans="2:254" ht="15.5" x14ac:dyDescent="0.35">
      <c r="B35" s="4" t="s">
        <v>814</v>
      </c>
      <c r="C35" s="27" t="s">
        <v>831</v>
      </c>
      <c r="D35" s="59">
        <f t="shared" si="12"/>
        <v>0</v>
      </c>
      <c r="E35" s="32">
        <f>(W25+Z25+AC25+AF25+AI25+AL25)/6</f>
        <v>0</v>
      </c>
      <c r="F35" s="59">
        <f t="shared" si="13"/>
        <v>0</v>
      </c>
      <c r="G35" s="32">
        <f>(AO25+AR25+AU25+AX25+BA25+BD25)/6</f>
        <v>0</v>
      </c>
      <c r="H35" s="59">
        <f t="shared" si="14"/>
        <v>0</v>
      </c>
      <c r="I35" s="32">
        <f>(BG25+BJ25+BM25+BP25+BS25+BV25)/6</f>
        <v>0</v>
      </c>
      <c r="J35" s="25"/>
      <c r="K35" s="25"/>
      <c r="L35" s="25"/>
      <c r="M35" s="25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</row>
    <row r="36" spans="2:254" x14ac:dyDescent="0.35">
      <c r="B36" s="27"/>
      <c r="C36" s="27"/>
      <c r="D36" s="59">
        <f t="shared" si="12"/>
        <v>10</v>
      </c>
      <c r="E36" s="33">
        <f t="shared" ref="E36:I36" si="15">SUM(E33:E35)</f>
        <v>100</v>
      </c>
      <c r="F36" s="33">
        <f t="shared" si="15"/>
        <v>10</v>
      </c>
      <c r="G36" s="34">
        <f t="shared" si="15"/>
        <v>100</v>
      </c>
      <c r="H36" s="59">
        <f t="shared" si="14"/>
        <v>10</v>
      </c>
      <c r="I36" s="33">
        <f t="shared" si="15"/>
        <v>100</v>
      </c>
      <c r="J36" s="52">
        <f>SUM(J33:J35)</f>
        <v>10</v>
      </c>
      <c r="K36" s="52">
        <f>SUM(K33:K35)</f>
        <v>100</v>
      </c>
      <c r="L36" s="52"/>
      <c r="M36" s="52"/>
    </row>
    <row r="37" spans="2:254" x14ac:dyDescent="0.35">
      <c r="B37" s="4" t="s">
        <v>812</v>
      </c>
      <c r="C37" s="27" t="s">
        <v>832</v>
      </c>
      <c r="D37" s="35">
        <f>E37/100*10</f>
        <v>9.6666666666666661</v>
      </c>
      <c r="E37" s="32">
        <f>(BW25+BZ25+CC25+CF25+CI25+CL25)/6</f>
        <v>96.666666666666671</v>
      </c>
      <c r="F37" s="30"/>
      <c r="G37" s="30"/>
      <c r="H37" s="30"/>
      <c r="I37" s="30"/>
      <c r="J37" s="30"/>
      <c r="K37" s="30"/>
      <c r="L37" s="30"/>
      <c r="M37" s="30"/>
    </row>
    <row r="38" spans="2:254" x14ac:dyDescent="0.35">
      <c r="B38" s="4" t="s">
        <v>813</v>
      </c>
      <c r="C38" s="27" t="s">
        <v>832</v>
      </c>
      <c r="D38" s="35">
        <f t="shared" ref="D38:D40" si="16">E38/100*10</f>
        <v>0.33333333333333331</v>
      </c>
      <c r="E38" s="32">
        <f>(BX25+CA25+CD25+CG25+CJ25+CM25)/6</f>
        <v>3.3333333333333335</v>
      </c>
      <c r="F38" s="30"/>
      <c r="G38" s="30"/>
      <c r="H38" s="30"/>
      <c r="I38" s="30"/>
      <c r="J38" s="30"/>
      <c r="K38" s="30"/>
      <c r="L38" s="30"/>
      <c r="M38" s="30"/>
    </row>
    <row r="39" spans="2:254" x14ac:dyDescent="0.35">
      <c r="B39" s="4" t="s">
        <v>814</v>
      </c>
      <c r="C39" s="27" t="s">
        <v>832</v>
      </c>
      <c r="D39" s="35">
        <f t="shared" si="16"/>
        <v>0</v>
      </c>
      <c r="E39" s="32">
        <f>(BY25+CB25+CE25+CH25+CK25+CN25)/6</f>
        <v>0</v>
      </c>
      <c r="F39" s="30"/>
      <c r="G39" s="30"/>
      <c r="H39" s="30"/>
      <c r="I39" s="30"/>
      <c r="J39" s="30"/>
      <c r="K39" s="30"/>
      <c r="L39" s="30"/>
      <c r="M39" s="30"/>
    </row>
    <row r="40" spans="2:254" ht="16" customHeight="1" x14ac:dyDescent="0.35">
      <c r="B40" s="27"/>
      <c r="C40" s="27"/>
      <c r="D40" s="35">
        <f t="shared" si="16"/>
        <v>10</v>
      </c>
      <c r="E40" s="34">
        <f>SUM(E37:E39)</f>
        <v>100</v>
      </c>
      <c r="F40" s="30"/>
      <c r="G40" s="30"/>
      <c r="H40" s="30"/>
      <c r="I40" s="30"/>
      <c r="J40" s="30"/>
      <c r="K40" s="30"/>
      <c r="L40" s="30"/>
      <c r="M40" s="30"/>
    </row>
    <row r="41" spans="2:254" x14ac:dyDescent="0.35">
      <c r="B41" s="27"/>
      <c r="C41" s="27"/>
      <c r="D41" s="109" t="s">
        <v>159</v>
      </c>
      <c r="E41" s="109"/>
      <c r="F41" s="94" t="s">
        <v>116</v>
      </c>
      <c r="G41" s="95"/>
      <c r="H41" s="98" t="s">
        <v>174</v>
      </c>
      <c r="I41" s="99"/>
      <c r="J41" s="72" t="s">
        <v>186</v>
      </c>
      <c r="K41" s="72"/>
      <c r="L41" s="72" t="s">
        <v>117</v>
      </c>
      <c r="M41" s="72"/>
    </row>
    <row r="42" spans="2:254" x14ac:dyDescent="0.35">
      <c r="B42" s="4" t="s">
        <v>812</v>
      </c>
      <c r="C42" s="27" t="s">
        <v>833</v>
      </c>
      <c r="D42" s="23">
        <f>E42/100*10</f>
        <v>9.8333333333333321</v>
      </c>
      <c r="E42" s="32">
        <f>(CO25+CR25+CU25+CX25+DA25+DD25)/6</f>
        <v>98.333333333333329</v>
      </c>
      <c r="F42" s="23">
        <f>G42/100*10</f>
        <v>10</v>
      </c>
      <c r="G42" s="32">
        <f>(DG25+DJ25+DM25+DP25+DS25+DV25)/6</f>
        <v>100</v>
      </c>
      <c r="H42" s="23">
        <f>I42/100*10</f>
        <v>10</v>
      </c>
      <c r="I42" s="32">
        <f>(DY25+EB25+EE25+EH25+EK25+EN25)/6</f>
        <v>100</v>
      </c>
      <c r="J42" s="23">
        <f>K42/100*10</f>
        <v>10</v>
      </c>
      <c r="K42" s="32">
        <f>(EQ25+ET25+EW25+EZ25+FC25+FF25)/6</f>
        <v>100</v>
      </c>
      <c r="L42" s="23">
        <f>M42/100*10</f>
        <v>9.6666666666666661</v>
      </c>
      <c r="M42" s="32">
        <f>(FI25+FL25+FO25+FR25+FU25+FX25)/6</f>
        <v>96.666666666666671</v>
      </c>
      <c r="N42">
        <f>(D42+F42+H42+J42+L42)/5</f>
        <v>9.8999999999999986</v>
      </c>
      <c r="O42">
        <f>(E42+G42+I42+K42+M42)/5</f>
        <v>99</v>
      </c>
    </row>
    <row r="43" spans="2:254" x14ac:dyDescent="0.35">
      <c r="B43" s="4" t="s">
        <v>813</v>
      </c>
      <c r="C43" s="27" t="s">
        <v>833</v>
      </c>
      <c r="D43" s="59">
        <f t="shared" ref="D43:D45" si="17">E43/100*10</f>
        <v>0.16666666666666666</v>
      </c>
      <c r="E43" s="32">
        <f>(CP25+CS25+CV25+CY25+DB25+DE25)/6</f>
        <v>1.6666666666666667</v>
      </c>
      <c r="F43" s="59">
        <f t="shared" ref="F43:F45" si="18">G43/100*10</f>
        <v>0</v>
      </c>
      <c r="G43" s="32">
        <f>(DH25+DK25+DN25+DQ25+DT25+DW25)/6</f>
        <v>0</v>
      </c>
      <c r="H43" s="59">
        <f t="shared" ref="H43:H44" si="19">I43/100*10</f>
        <v>0</v>
      </c>
      <c r="I43" s="32">
        <f>(DZ25+EC25+EF25+EI25+EL25+EO25)/6</f>
        <v>0</v>
      </c>
      <c r="J43" s="59">
        <f t="shared" ref="J43:J44" si="20">K43/100*10</f>
        <v>0</v>
      </c>
      <c r="K43" s="32">
        <f>(ER25+EU25+EX25+FA25+FD25+FG25)/6</f>
        <v>0</v>
      </c>
      <c r="L43" s="59">
        <f t="shared" ref="L43:L45" si="21">M43/100*10</f>
        <v>0.33333333333333331</v>
      </c>
      <c r="M43" s="32">
        <f>(FJ25+FM25+FP25+FS25+FV25+FY25)/6</f>
        <v>3.3333333333333335</v>
      </c>
      <c r="N43">
        <f>(D43+F43+H43+J43+L43)/5</f>
        <v>0.1</v>
      </c>
      <c r="O43">
        <f>(E43+G43+I43+K43+M43)/5</f>
        <v>1</v>
      </c>
    </row>
    <row r="44" spans="2:254" x14ac:dyDescent="0.35">
      <c r="B44" s="4" t="s">
        <v>814</v>
      </c>
      <c r="C44" s="27" t="s">
        <v>833</v>
      </c>
      <c r="D44" s="59">
        <f t="shared" si="17"/>
        <v>0</v>
      </c>
      <c r="E44" s="32">
        <f>(CQ25+CT25+CW25+CZ25+DC25+DF25)/6</f>
        <v>0</v>
      </c>
      <c r="F44" s="59">
        <f t="shared" si="18"/>
        <v>0</v>
      </c>
      <c r="G44" s="32">
        <f>(DI25+DL25+DO25+DR25+DU25+DX25)/6</f>
        <v>0</v>
      </c>
      <c r="H44" s="59">
        <f t="shared" si="19"/>
        <v>0</v>
      </c>
      <c r="I44" s="32">
        <f>(EA25+ED25+EG25+EJ25+EM25+EP25)/6</f>
        <v>0</v>
      </c>
      <c r="J44" s="59">
        <f t="shared" si="20"/>
        <v>0</v>
      </c>
      <c r="K44" s="32">
        <f>(ES25+EV25+EY25+FB25+FE25+FH25)/6</f>
        <v>0</v>
      </c>
      <c r="L44" s="59">
        <f t="shared" si="21"/>
        <v>0</v>
      </c>
      <c r="M44" s="32">
        <f>(FK25+FN25+FQ25+FT25+FW25+FZ25)/6</f>
        <v>0</v>
      </c>
    </row>
    <row r="45" spans="2:254" x14ac:dyDescent="0.35">
      <c r="B45" s="27"/>
      <c r="C45" s="27"/>
      <c r="D45" s="59">
        <f t="shared" si="17"/>
        <v>10</v>
      </c>
      <c r="E45" s="33">
        <f t="shared" ref="E45:M45" si="22">SUM(E42:E44)</f>
        <v>100</v>
      </c>
      <c r="F45" s="59">
        <f t="shared" si="18"/>
        <v>10</v>
      </c>
      <c r="G45" s="34">
        <f t="shared" si="22"/>
        <v>100</v>
      </c>
      <c r="H45" s="33">
        <f t="shared" si="22"/>
        <v>10</v>
      </c>
      <c r="I45" s="33">
        <f t="shared" si="22"/>
        <v>100</v>
      </c>
      <c r="J45" s="33">
        <f t="shared" si="22"/>
        <v>10</v>
      </c>
      <c r="K45" s="33">
        <f t="shared" si="22"/>
        <v>100</v>
      </c>
      <c r="L45" s="59">
        <f t="shared" si="21"/>
        <v>10</v>
      </c>
      <c r="M45" s="33">
        <f t="shared" si="22"/>
        <v>100</v>
      </c>
      <c r="N45" s="67">
        <f>SUM(N42:N44)</f>
        <v>9.9999999999999982</v>
      </c>
      <c r="O45" s="67">
        <f>SUM(O42:O44)</f>
        <v>100</v>
      </c>
    </row>
    <row r="46" spans="2:254" x14ac:dyDescent="0.35">
      <c r="B46" s="4" t="s">
        <v>812</v>
      </c>
      <c r="C46" s="27" t="s">
        <v>834</v>
      </c>
      <c r="D46" s="23">
        <f>E46/100*10</f>
        <v>9.6666666666666661</v>
      </c>
      <c r="E46" s="32">
        <f>(GA25+GD25+GG25+GJ25+GM25+GP25)/6</f>
        <v>96.666666666666671</v>
      </c>
      <c r="F46" s="30"/>
      <c r="G46" s="30"/>
      <c r="H46" s="30"/>
      <c r="I46" s="30"/>
      <c r="J46" s="30"/>
      <c r="K46" s="30"/>
      <c r="L46" s="30"/>
      <c r="M46" s="30"/>
    </row>
    <row r="47" spans="2:254" ht="15" customHeight="1" x14ac:dyDescent="0.35">
      <c r="B47" s="4" t="s">
        <v>813</v>
      </c>
      <c r="C47" s="27" t="s">
        <v>834</v>
      </c>
      <c r="D47" s="59">
        <f t="shared" ref="D47:D49" si="23">E47/100*10</f>
        <v>0.33333333333333331</v>
      </c>
      <c r="E47" s="32">
        <f>(GB25+GE25+GH25+GK25+GN25+GQ25)/6</f>
        <v>3.3333333333333335</v>
      </c>
      <c r="F47" s="30"/>
      <c r="G47" s="30"/>
      <c r="H47" s="30"/>
      <c r="I47" s="30"/>
      <c r="J47" s="30"/>
      <c r="K47" s="30"/>
      <c r="L47" s="30"/>
      <c r="M47" s="30"/>
    </row>
    <row r="48" spans="2:254" x14ac:dyDescent="0.35">
      <c r="B48" s="4" t="s">
        <v>814</v>
      </c>
      <c r="C48" s="27" t="s">
        <v>834</v>
      </c>
      <c r="D48" s="59">
        <f t="shared" si="23"/>
        <v>0</v>
      </c>
      <c r="E48" s="32">
        <f>(GC25+GF25+GI25+GL25+GO25+GR25)/6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35">
      <c r="B49" s="27"/>
      <c r="C49" s="27"/>
      <c r="D49" s="59">
        <f t="shared" si="23"/>
        <v>10</v>
      </c>
      <c r="E49" s="34">
        <f>SUM(E46:E48)</f>
        <v>100</v>
      </c>
      <c r="F49" s="30"/>
      <c r="G49" s="30"/>
      <c r="H49" s="30"/>
      <c r="I49" s="30"/>
      <c r="J49" s="30"/>
      <c r="K49" s="30"/>
      <c r="L49" s="30"/>
      <c r="M49" s="30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24:B24"/>
    <mergeCell ref="A25:B25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27:E27"/>
    <mergeCell ref="D32:E32"/>
    <mergeCell ref="F32:G32"/>
    <mergeCell ref="H32:I32"/>
    <mergeCell ref="D41:E41"/>
    <mergeCell ref="F41:G41"/>
    <mergeCell ref="H41:I41"/>
    <mergeCell ref="GP2:GQ2"/>
    <mergeCell ref="J41:K41"/>
    <mergeCell ref="L41:M4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47"/>
  <sheetViews>
    <sheetView tabSelected="1" view="pageBreakPreview" topLeftCell="D5" zoomScale="60" zoomScaleNormal="50" workbookViewId="0">
      <selection activeCell="CP20" sqref="CP20"/>
    </sheetView>
  </sheetViews>
  <sheetFormatPr defaultRowHeight="14.5" x14ac:dyDescent="0.35"/>
  <cols>
    <col min="2" max="2" width="32.7265625" customWidth="1"/>
    <col min="4" max="4" width="10.54296875" bestFit="1" customWidth="1"/>
    <col min="5" max="5" width="9.54296875" bestFit="1" customWidth="1"/>
  </cols>
  <sheetData>
    <row r="1" spans="1:293" ht="15.5" x14ac:dyDescent="0.35">
      <c r="A1" s="6" t="s">
        <v>154</v>
      </c>
      <c r="B1" s="13" t="s">
        <v>1376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5" x14ac:dyDescent="0.35">
      <c r="A2" s="8" t="s">
        <v>1426</v>
      </c>
      <c r="B2" s="7"/>
      <c r="C2" s="7"/>
      <c r="D2" s="7"/>
      <c r="E2" s="7"/>
      <c r="F2" s="7"/>
      <c r="G2" s="7"/>
      <c r="H2" s="7"/>
      <c r="I2" s="7"/>
      <c r="J2" s="14"/>
      <c r="K2" s="14"/>
      <c r="L2" s="15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7" t="s">
        <v>1375</v>
      </c>
      <c r="IS2" s="87"/>
    </row>
    <row r="3" spans="1:293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5" customHeight="1" x14ac:dyDescent="0.35">
      <c r="A4" s="80" t="s">
        <v>0</v>
      </c>
      <c r="B4" s="80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101" t="s">
        <v>2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3"/>
      <c r="DD4" s="74" t="s">
        <v>88</v>
      </c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113" t="s">
        <v>115</v>
      </c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5"/>
      <c r="HZ4" s="72" t="s">
        <v>138</v>
      </c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</row>
    <row r="5" spans="1:293" ht="15" customHeight="1" x14ac:dyDescent="0.35">
      <c r="A5" s="80"/>
      <c r="B5" s="80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93" t="s">
        <v>174</v>
      </c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 t="s">
        <v>186</v>
      </c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 t="s">
        <v>117</v>
      </c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 x14ac:dyDescent="0.35">
      <c r="A6" s="80"/>
      <c r="B6" s="80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 x14ac:dyDescent="0.35">
      <c r="A7" s="80"/>
      <c r="B7" s="80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5" hidden="1" customHeight="1" x14ac:dyDescent="0.35">
      <c r="A8" s="80"/>
      <c r="B8" s="8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35">
      <c r="A9" s="80"/>
      <c r="B9" s="80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35">
      <c r="A10" s="80"/>
      <c r="B10" s="80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5" x14ac:dyDescent="0.35">
      <c r="A11" s="80"/>
      <c r="B11" s="80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 x14ac:dyDescent="0.35">
      <c r="A12" s="80"/>
      <c r="B12" s="80"/>
      <c r="C12" s="71" t="s">
        <v>1335</v>
      </c>
      <c r="D12" s="71"/>
      <c r="E12" s="71"/>
      <c r="F12" s="71" t="s">
        <v>1336</v>
      </c>
      <c r="G12" s="71"/>
      <c r="H12" s="71"/>
      <c r="I12" s="71" t="s">
        <v>1337</v>
      </c>
      <c r="J12" s="71"/>
      <c r="K12" s="71"/>
      <c r="L12" s="71" t="s">
        <v>1338</v>
      </c>
      <c r="M12" s="71"/>
      <c r="N12" s="71"/>
      <c r="O12" s="71" t="s">
        <v>1339</v>
      </c>
      <c r="P12" s="71"/>
      <c r="Q12" s="71"/>
      <c r="R12" s="71" t="s">
        <v>1340</v>
      </c>
      <c r="S12" s="71"/>
      <c r="T12" s="71"/>
      <c r="U12" s="71" t="s">
        <v>1341</v>
      </c>
      <c r="V12" s="71"/>
      <c r="W12" s="71"/>
      <c r="X12" s="71" t="s">
        <v>1342</v>
      </c>
      <c r="Y12" s="71"/>
      <c r="Z12" s="71"/>
      <c r="AA12" s="71" t="s">
        <v>1343</v>
      </c>
      <c r="AB12" s="71"/>
      <c r="AC12" s="71"/>
      <c r="AD12" s="71" t="s">
        <v>1344</v>
      </c>
      <c r="AE12" s="71"/>
      <c r="AF12" s="71"/>
      <c r="AG12" s="71" t="s">
        <v>1345</v>
      </c>
      <c r="AH12" s="71"/>
      <c r="AI12" s="71"/>
      <c r="AJ12" s="71" t="s">
        <v>1346</v>
      </c>
      <c r="AK12" s="71"/>
      <c r="AL12" s="71"/>
      <c r="AM12" s="71" t="s">
        <v>1347</v>
      </c>
      <c r="AN12" s="71"/>
      <c r="AO12" s="71"/>
      <c r="AP12" s="71" t="s">
        <v>1348</v>
      </c>
      <c r="AQ12" s="71"/>
      <c r="AR12" s="71"/>
      <c r="AS12" s="71" t="s">
        <v>1349</v>
      </c>
      <c r="AT12" s="71"/>
      <c r="AU12" s="71"/>
      <c r="AV12" s="71" t="s">
        <v>1350</v>
      </c>
      <c r="AW12" s="71"/>
      <c r="AX12" s="71"/>
      <c r="AY12" s="71" t="s">
        <v>1351</v>
      </c>
      <c r="AZ12" s="71"/>
      <c r="BA12" s="71"/>
      <c r="BB12" s="71" t="s">
        <v>1352</v>
      </c>
      <c r="BC12" s="71"/>
      <c r="BD12" s="71"/>
      <c r="BE12" s="71" t="s">
        <v>1353</v>
      </c>
      <c r="BF12" s="71"/>
      <c r="BG12" s="71"/>
      <c r="BH12" s="71" t="s">
        <v>1354</v>
      </c>
      <c r="BI12" s="71"/>
      <c r="BJ12" s="71"/>
      <c r="BK12" s="71" t="s">
        <v>1355</v>
      </c>
      <c r="BL12" s="71"/>
      <c r="BM12" s="71"/>
      <c r="BN12" s="71" t="s">
        <v>1356</v>
      </c>
      <c r="BO12" s="71"/>
      <c r="BP12" s="71"/>
      <c r="BQ12" s="71" t="s">
        <v>1357</v>
      </c>
      <c r="BR12" s="71"/>
      <c r="BS12" s="71"/>
      <c r="BT12" s="71" t="s">
        <v>1358</v>
      </c>
      <c r="BU12" s="71"/>
      <c r="BV12" s="71"/>
      <c r="BW12" s="71" t="s">
        <v>1359</v>
      </c>
      <c r="BX12" s="71"/>
      <c r="BY12" s="71"/>
      <c r="BZ12" s="71" t="s">
        <v>1196</v>
      </c>
      <c r="CA12" s="71"/>
      <c r="CB12" s="71"/>
      <c r="CC12" s="71" t="s">
        <v>1360</v>
      </c>
      <c r="CD12" s="71"/>
      <c r="CE12" s="71"/>
      <c r="CF12" s="71" t="s">
        <v>1361</v>
      </c>
      <c r="CG12" s="71"/>
      <c r="CH12" s="71"/>
      <c r="CI12" s="71" t="s">
        <v>1362</v>
      </c>
      <c r="CJ12" s="71"/>
      <c r="CK12" s="71"/>
      <c r="CL12" s="71" t="s">
        <v>1363</v>
      </c>
      <c r="CM12" s="71"/>
      <c r="CN12" s="71"/>
      <c r="CO12" s="71" t="s">
        <v>1364</v>
      </c>
      <c r="CP12" s="71"/>
      <c r="CQ12" s="71"/>
      <c r="CR12" s="71" t="s">
        <v>1365</v>
      </c>
      <c r="CS12" s="71"/>
      <c r="CT12" s="71"/>
      <c r="CU12" s="71" t="s">
        <v>1366</v>
      </c>
      <c r="CV12" s="71"/>
      <c r="CW12" s="71"/>
      <c r="CX12" s="71" t="s">
        <v>1367</v>
      </c>
      <c r="CY12" s="71"/>
      <c r="CZ12" s="71"/>
      <c r="DA12" s="71" t="s">
        <v>1368</v>
      </c>
      <c r="DB12" s="71"/>
      <c r="DC12" s="71"/>
      <c r="DD12" s="71" t="s">
        <v>1369</v>
      </c>
      <c r="DE12" s="71"/>
      <c r="DF12" s="71"/>
      <c r="DG12" s="71" t="s">
        <v>1370</v>
      </c>
      <c r="DH12" s="71"/>
      <c r="DI12" s="71"/>
      <c r="DJ12" s="100" t="s">
        <v>1371</v>
      </c>
      <c r="DK12" s="100"/>
      <c r="DL12" s="100"/>
      <c r="DM12" s="100" t="s">
        <v>1372</v>
      </c>
      <c r="DN12" s="100"/>
      <c r="DO12" s="100"/>
      <c r="DP12" s="100" t="s">
        <v>1373</v>
      </c>
      <c r="DQ12" s="100"/>
      <c r="DR12" s="100"/>
      <c r="DS12" s="100" t="s">
        <v>1374</v>
      </c>
      <c r="DT12" s="100"/>
      <c r="DU12" s="100"/>
      <c r="DV12" s="100" t="s">
        <v>745</v>
      </c>
      <c r="DW12" s="100"/>
      <c r="DX12" s="100"/>
      <c r="DY12" s="71" t="s">
        <v>761</v>
      </c>
      <c r="DZ12" s="71"/>
      <c r="EA12" s="71"/>
      <c r="EB12" s="71" t="s">
        <v>762</v>
      </c>
      <c r="EC12" s="71"/>
      <c r="ED12" s="71"/>
      <c r="EE12" s="71" t="s">
        <v>1228</v>
      </c>
      <c r="EF12" s="71"/>
      <c r="EG12" s="71"/>
      <c r="EH12" s="71" t="s">
        <v>763</v>
      </c>
      <c r="EI12" s="71"/>
      <c r="EJ12" s="71"/>
      <c r="EK12" s="71" t="s">
        <v>1331</v>
      </c>
      <c r="EL12" s="71"/>
      <c r="EM12" s="71"/>
      <c r="EN12" s="71" t="s">
        <v>766</v>
      </c>
      <c r="EO12" s="71"/>
      <c r="EP12" s="71"/>
      <c r="EQ12" s="71" t="s">
        <v>1237</v>
      </c>
      <c r="ER12" s="71"/>
      <c r="ES12" s="71"/>
      <c r="ET12" s="71" t="s">
        <v>771</v>
      </c>
      <c r="EU12" s="71"/>
      <c r="EV12" s="71"/>
      <c r="EW12" s="71" t="s">
        <v>1240</v>
      </c>
      <c r="EX12" s="71"/>
      <c r="EY12" s="71"/>
      <c r="EZ12" s="71" t="s">
        <v>1242</v>
      </c>
      <c r="FA12" s="71"/>
      <c r="FB12" s="71"/>
      <c r="FC12" s="71" t="s">
        <v>1244</v>
      </c>
      <c r="FD12" s="71"/>
      <c r="FE12" s="71"/>
      <c r="FF12" s="71" t="s">
        <v>1332</v>
      </c>
      <c r="FG12" s="71"/>
      <c r="FH12" s="71"/>
      <c r="FI12" s="71" t="s">
        <v>1247</v>
      </c>
      <c r="FJ12" s="71"/>
      <c r="FK12" s="71"/>
      <c r="FL12" s="71" t="s">
        <v>775</v>
      </c>
      <c r="FM12" s="71"/>
      <c r="FN12" s="71"/>
      <c r="FO12" s="71" t="s">
        <v>1251</v>
      </c>
      <c r="FP12" s="71"/>
      <c r="FQ12" s="71"/>
      <c r="FR12" s="71" t="s">
        <v>1254</v>
      </c>
      <c r="FS12" s="71"/>
      <c r="FT12" s="71"/>
      <c r="FU12" s="71" t="s">
        <v>1258</v>
      </c>
      <c r="FV12" s="71"/>
      <c r="FW12" s="71"/>
      <c r="FX12" s="71" t="s">
        <v>1260</v>
      </c>
      <c r="FY12" s="71"/>
      <c r="FZ12" s="71"/>
      <c r="GA12" s="100" t="s">
        <v>1263</v>
      </c>
      <c r="GB12" s="100"/>
      <c r="GC12" s="100"/>
      <c r="GD12" s="71" t="s">
        <v>780</v>
      </c>
      <c r="GE12" s="71"/>
      <c r="GF12" s="71"/>
      <c r="GG12" s="100" t="s">
        <v>1270</v>
      </c>
      <c r="GH12" s="100"/>
      <c r="GI12" s="100"/>
      <c r="GJ12" s="100" t="s">
        <v>1271</v>
      </c>
      <c r="GK12" s="100"/>
      <c r="GL12" s="100"/>
      <c r="GM12" s="100" t="s">
        <v>1273</v>
      </c>
      <c r="GN12" s="100"/>
      <c r="GO12" s="100"/>
      <c r="GP12" s="100" t="s">
        <v>1274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71" t="s">
        <v>1281</v>
      </c>
      <c r="HC12" s="71"/>
      <c r="HD12" s="71"/>
      <c r="HE12" s="71" t="s">
        <v>1283</v>
      </c>
      <c r="HF12" s="71"/>
      <c r="HG12" s="71"/>
      <c r="HH12" s="71" t="s">
        <v>796</v>
      </c>
      <c r="HI12" s="71"/>
      <c r="HJ12" s="71"/>
      <c r="HK12" s="71" t="s">
        <v>1284</v>
      </c>
      <c r="HL12" s="71"/>
      <c r="HM12" s="71"/>
      <c r="HN12" s="71" t="s">
        <v>1287</v>
      </c>
      <c r="HO12" s="71"/>
      <c r="HP12" s="71"/>
      <c r="HQ12" s="71" t="s">
        <v>799</v>
      </c>
      <c r="HR12" s="71"/>
      <c r="HS12" s="71"/>
      <c r="HT12" s="71" t="s">
        <v>797</v>
      </c>
      <c r="HU12" s="71"/>
      <c r="HV12" s="71"/>
      <c r="HW12" s="71" t="s">
        <v>618</v>
      </c>
      <c r="HX12" s="71"/>
      <c r="HY12" s="71"/>
      <c r="HZ12" s="71" t="s">
        <v>1296</v>
      </c>
      <c r="IA12" s="71"/>
      <c r="IB12" s="71"/>
      <c r="IC12" s="71" t="s">
        <v>1300</v>
      </c>
      <c r="ID12" s="71"/>
      <c r="IE12" s="71"/>
      <c r="IF12" s="71" t="s">
        <v>802</v>
      </c>
      <c r="IG12" s="71"/>
      <c r="IH12" s="71"/>
      <c r="II12" s="71" t="s">
        <v>1305</v>
      </c>
      <c r="IJ12" s="71"/>
      <c r="IK12" s="71"/>
      <c r="IL12" s="71" t="s">
        <v>1306</v>
      </c>
      <c r="IM12" s="71"/>
      <c r="IN12" s="71"/>
      <c r="IO12" s="71" t="s">
        <v>1310</v>
      </c>
      <c r="IP12" s="71"/>
      <c r="IQ12" s="71"/>
      <c r="IR12" s="71" t="s">
        <v>1314</v>
      </c>
      <c r="IS12" s="71"/>
      <c r="IT12" s="71"/>
    </row>
    <row r="13" spans="1:293" ht="82.5" customHeight="1" x14ac:dyDescent="0.35">
      <c r="A13" s="80"/>
      <c r="B13" s="80"/>
      <c r="C13" s="55" t="s">
        <v>30</v>
      </c>
      <c r="D13" s="55" t="s">
        <v>1164</v>
      </c>
      <c r="E13" s="55" t="s">
        <v>1165</v>
      </c>
      <c r="F13" s="55" t="s">
        <v>1166</v>
      </c>
      <c r="G13" s="55" t="s">
        <v>1167</v>
      </c>
      <c r="H13" s="55" t="s">
        <v>1058</v>
      </c>
      <c r="I13" s="55" t="s">
        <v>1168</v>
      </c>
      <c r="J13" s="55" t="s">
        <v>1169</v>
      </c>
      <c r="K13" s="55" t="s">
        <v>716</v>
      </c>
      <c r="L13" s="55" t="s">
        <v>251</v>
      </c>
      <c r="M13" s="55" t="s">
        <v>717</v>
      </c>
      <c r="N13" s="55" t="s">
        <v>718</v>
      </c>
      <c r="O13" s="55" t="s">
        <v>624</v>
      </c>
      <c r="P13" s="55" t="s">
        <v>1170</v>
      </c>
      <c r="Q13" s="55" t="s">
        <v>625</v>
      </c>
      <c r="R13" s="55" t="s">
        <v>719</v>
      </c>
      <c r="S13" s="55" t="s">
        <v>1171</v>
      </c>
      <c r="T13" s="55" t="s">
        <v>720</v>
      </c>
      <c r="U13" s="55" t="s">
        <v>1172</v>
      </c>
      <c r="V13" s="55" t="s">
        <v>1173</v>
      </c>
      <c r="W13" s="55" t="s">
        <v>1174</v>
      </c>
      <c r="X13" s="55" t="s">
        <v>721</v>
      </c>
      <c r="Y13" s="55" t="s">
        <v>722</v>
      </c>
      <c r="Z13" s="55" t="s">
        <v>1175</v>
      </c>
      <c r="AA13" s="55" t="s">
        <v>198</v>
      </c>
      <c r="AB13" s="55" t="s">
        <v>210</v>
      </c>
      <c r="AC13" s="55" t="s">
        <v>212</v>
      </c>
      <c r="AD13" s="55" t="s">
        <v>511</v>
      </c>
      <c r="AE13" s="55" t="s">
        <v>512</v>
      </c>
      <c r="AF13" s="55" t="s">
        <v>1176</v>
      </c>
      <c r="AG13" s="55" t="s">
        <v>1177</v>
      </c>
      <c r="AH13" s="55" t="s">
        <v>1178</v>
      </c>
      <c r="AI13" s="55" t="s">
        <v>1179</v>
      </c>
      <c r="AJ13" s="55" t="s">
        <v>1180</v>
      </c>
      <c r="AK13" s="55" t="s">
        <v>516</v>
      </c>
      <c r="AL13" s="55" t="s">
        <v>1181</v>
      </c>
      <c r="AM13" s="55" t="s">
        <v>724</v>
      </c>
      <c r="AN13" s="55" t="s">
        <v>725</v>
      </c>
      <c r="AO13" s="55" t="s">
        <v>1182</v>
      </c>
      <c r="AP13" s="55" t="s">
        <v>726</v>
      </c>
      <c r="AQ13" s="55" t="s">
        <v>1183</v>
      </c>
      <c r="AR13" s="55" t="s">
        <v>727</v>
      </c>
      <c r="AS13" s="55" t="s">
        <v>95</v>
      </c>
      <c r="AT13" s="55" t="s">
        <v>257</v>
      </c>
      <c r="AU13" s="55" t="s">
        <v>1184</v>
      </c>
      <c r="AV13" s="55" t="s">
        <v>728</v>
      </c>
      <c r="AW13" s="55" t="s">
        <v>729</v>
      </c>
      <c r="AX13" s="55" t="s">
        <v>1185</v>
      </c>
      <c r="AY13" s="55" t="s">
        <v>216</v>
      </c>
      <c r="AZ13" s="55" t="s">
        <v>517</v>
      </c>
      <c r="BA13" s="55" t="s">
        <v>730</v>
      </c>
      <c r="BB13" s="55" t="s">
        <v>731</v>
      </c>
      <c r="BC13" s="55" t="s">
        <v>732</v>
      </c>
      <c r="BD13" s="55" t="s">
        <v>733</v>
      </c>
      <c r="BE13" s="55" t="s">
        <v>734</v>
      </c>
      <c r="BF13" s="55" t="s">
        <v>735</v>
      </c>
      <c r="BG13" s="55" t="s">
        <v>1186</v>
      </c>
      <c r="BH13" s="55" t="s">
        <v>1187</v>
      </c>
      <c r="BI13" s="55" t="s">
        <v>736</v>
      </c>
      <c r="BJ13" s="55" t="s">
        <v>1188</v>
      </c>
      <c r="BK13" s="55" t="s">
        <v>737</v>
      </c>
      <c r="BL13" s="55" t="s">
        <v>738</v>
      </c>
      <c r="BM13" s="55" t="s">
        <v>1189</v>
      </c>
      <c r="BN13" s="55" t="s">
        <v>1190</v>
      </c>
      <c r="BO13" s="55" t="s">
        <v>1191</v>
      </c>
      <c r="BP13" s="55" t="s">
        <v>723</v>
      </c>
      <c r="BQ13" s="55" t="s">
        <v>1192</v>
      </c>
      <c r="BR13" s="55" t="s">
        <v>1193</v>
      </c>
      <c r="BS13" s="55" t="s">
        <v>1194</v>
      </c>
      <c r="BT13" s="55" t="s">
        <v>739</v>
      </c>
      <c r="BU13" s="55" t="s">
        <v>740</v>
      </c>
      <c r="BV13" s="55" t="s">
        <v>1195</v>
      </c>
      <c r="BW13" s="55" t="s">
        <v>741</v>
      </c>
      <c r="BX13" s="55" t="s">
        <v>742</v>
      </c>
      <c r="BY13" s="55" t="s">
        <v>743</v>
      </c>
      <c r="BZ13" s="55" t="s">
        <v>1196</v>
      </c>
      <c r="CA13" s="55" t="s">
        <v>1197</v>
      </c>
      <c r="CB13" s="55" t="s">
        <v>1198</v>
      </c>
      <c r="CC13" s="55" t="s">
        <v>1199</v>
      </c>
      <c r="CD13" s="55" t="s">
        <v>746</v>
      </c>
      <c r="CE13" s="55" t="s">
        <v>747</v>
      </c>
      <c r="CF13" s="55" t="s">
        <v>1200</v>
      </c>
      <c r="CG13" s="55" t="s">
        <v>1201</v>
      </c>
      <c r="CH13" s="55" t="s">
        <v>744</v>
      </c>
      <c r="CI13" s="55" t="s">
        <v>1202</v>
      </c>
      <c r="CJ13" s="55" t="s">
        <v>1203</v>
      </c>
      <c r="CK13" s="55" t="s">
        <v>748</v>
      </c>
      <c r="CL13" s="55" t="s">
        <v>354</v>
      </c>
      <c r="CM13" s="55" t="s">
        <v>522</v>
      </c>
      <c r="CN13" s="55" t="s">
        <v>355</v>
      </c>
      <c r="CO13" s="55" t="s">
        <v>749</v>
      </c>
      <c r="CP13" s="55" t="s">
        <v>1204</v>
      </c>
      <c r="CQ13" s="55" t="s">
        <v>750</v>
      </c>
      <c r="CR13" s="55" t="s">
        <v>751</v>
      </c>
      <c r="CS13" s="55" t="s">
        <v>1205</v>
      </c>
      <c r="CT13" s="55" t="s">
        <v>752</v>
      </c>
      <c r="CU13" s="55" t="s">
        <v>532</v>
      </c>
      <c r="CV13" s="55" t="s">
        <v>533</v>
      </c>
      <c r="CW13" s="55" t="s">
        <v>534</v>
      </c>
      <c r="CX13" s="55" t="s">
        <v>1206</v>
      </c>
      <c r="CY13" s="55" t="s">
        <v>1207</v>
      </c>
      <c r="CZ13" s="55" t="s">
        <v>537</v>
      </c>
      <c r="DA13" s="55" t="s">
        <v>513</v>
      </c>
      <c r="DB13" s="55" t="s">
        <v>514</v>
      </c>
      <c r="DC13" s="55" t="s">
        <v>753</v>
      </c>
      <c r="DD13" s="55" t="s">
        <v>756</v>
      </c>
      <c r="DE13" s="55" t="s">
        <v>757</v>
      </c>
      <c r="DF13" s="55" t="s">
        <v>1208</v>
      </c>
      <c r="DG13" s="55" t="s">
        <v>1209</v>
      </c>
      <c r="DH13" s="55" t="s">
        <v>1210</v>
      </c>
      <c r="DI13" s="55" t="s">
        <v>1211</v>
      </c>
      <c r="DJ13" s="56" t="s">
        <v>360</v>
      </c>
      <c r="DK13" s="55" t="s">
        <v>1212</v>
      </c>
      <c r="DL13" s="56" t="s">
        <v>1213</v>
      </c>
      <c r="DM13" s="56" t="s">
        <v>758</v>
      </c>
      <c r="DN13" s="55" t="s">
        <v>1214</v>
      </c>
      <c r="DO13" s="56" t="s">
        <v>759</v>
      </c>
      <c r="DP13" s="56" t="s">
        <v>760</v>
      </c>
      <c r="DQ13" s="55" t="s">
        <v>1330</v>
      </c>
      <c r="DR13" s="56" t="s">
        <v>1215</v>
      </c>
      <c r="DS13" s="56" t="s">
        <v>1216</v>
      </c>
      <c r="DT13" s="55" t="s">
        <v>1217</v>
      </c>
      <c r="DU13" s="56" t="s">
        <v>1218</v>
      </c>
      <c r="DV13" s="56" t="s">
        <v>1219</v>
      </c>
      <c r="DW13" s="55" t="s">
        <v>1220</v>
      </c>
      <c r="DX13" s="56" t="s">
        <v>1221</v>
      </c>
      <c r="DY13" s="55" t="s">
        <v>1222</v>
      </c>
      <c r="DZ13" s="55" t="s">
        <v>1223</v>
      </c>
      <c r="EA13" s="55" t="s">
        <v>1224</v>
      </c>
      <c r="EB13" s="55" t="s">
        <v>1225</v>
      </c>
      <c r="EC13" s="55" t="s">
        <v>1226</v>
      </c>
      <c r="ED13" s="55" t="s">
        <v>1227</v>
      </c>
      <c r="EE13" s="55" t="s">
        <v>1229</v>
      </c>
      <c r="EF13" s="55" t="s">
        <v>1230</v>
      </c>
      <c r="EG13" s="55" t="s">
        <v>1231</v>
      </c>
      <c r="EH13" s="55" t="s">
        <v>764</v>
      </c>
      <c r="EI13" s="55" t="s">
        <v>765</v>
      </c>
      <c r="EJ13" s="55" t="s">
        <v>1232</v>
      </c>
      <c r="EK13" s="55" t="s">
        <v>1233</v>
      </c>
      <c r="EL13" s="55" t="s">
        <v>1234</v>
      </c>
      <c r="EM13" s="55" t="s">
        <v>1235</v>
      </c>
      <c r="EN13" s="55" t="s">
        <v>767</v>
      </c>
      <c r="EO13" s="55" t="s">
        <v>768</v>
      </c>
      <c r="EP13" s="55" t="s">
        <v>1236</v>
      </c>
      <c r="EQ13" s="55" t="s">
        <v>769</v>
      </c>
      <c r="ER13" s="55" t="s">
        <v>770</v>
      </c>
      <c r="ES13" s="55" t="s">
        <v>1238</v>
      </c>
      <c r="ET13" s="55" t="s">
        <v>772</v>
      </c>
      <c r="EU13" s="55" t="s">
        <v>773</v>
      </c>
      <c r="EV13" s="55" t="s">
        <v>1239</v>
      </c>
      <c r="EW13" s="55" t="s">
        <v>772</v>
      </c>
      <c r="EX13" s="55" t="s">
        <v>773</v>
      </c>
      <c r="EY13" s="55" t="s">
        <v>1241</v>
      </c>
      <c r="EZ13" s="55" t="s">
        <v>198</v>
      </c>
      <c r="FA13" s="55" t="s">
        <v>1243</v>
      </c>
      <c r="FB13" s="55" t="s">
        <v>211</v>
      </c>
      <c r="FC13" s="55" t="s">
        <v>754</v>
      </c>
      <c r="FD13" s="55" t="s">
        <v>755</v>
      </c>
      <c r="FE13" s="55" t="s">
        <v>786</v>
      </c>
      <c r="FF13" s="55" t="s">
        <v>774</v>
      </c>
      <c r="FG13" s="55" t="s">
        <v>1245</v>
      </c>
      <c r="FH13" s="55" t="s">
        <v>1246</v>
      </c>
      <c r="FI13" s="55" t="s">
        <v>16</v>
      </c>
      <c r="FJ13" s="55" t="s">
        <v>17</v>
      </c>
      <c r="FK13" s="55" t="s">
        <v>147</v>
      </c>
      <c r="FL13" s="55" t="s">
        <v>1248</v>
      </c>
      <c r="FM13" s="55" t="s">
        <v>1249</v>
      </c>
      <c r="FN13" s="55" t="s">
        <v>1250</v>
      </c>
      <c r="FO13" s="55" t="s">
        <v>1252</v>
      </c>
      <c r="FP13" s="55" t="s">
        <v>1253</v>
      </c>
      <c r="FQ13" s="55" t="s">
        <v>1255</v>
      </c>
      <c r="FR13" s="55" t="s">
        <v>776</v>
      </c>
      <c r="FS13" s="55" t="s">
        <v>1256</v>
      </c>
      <c r="FT13" s="55" t="s">
        <v>1257</v>
      </c>
      <c r="FU13" s="55" t="s">
        <v>777</v>
      </c>
      <c r="FV13" s="55" t="s">
        <v>778</v>
      </c>
      <c r="FW13" s="55" t="s">
        <v>1259</v>
      </c>
      <c r="FX13" s="55" t="s">
        <v>1261</v>
      </c>
      <c r="FY13" s="55" t="s">
        <v>779</v>
      </c>
      <c r="FZ13" s="55" t="s">
        <v>1262</v>
      </c>
      <c r="GA13" s="56" t="s">
        <v>1264</v>
      </c>
      <c r="GB13" s="55" t="s">
        <v>1265</v>
      </c>
      <c r="GC13" s="56" t="s">
        <v>1266</v>
      </c>
      <c r="GD13" s="55" t="s">
        <v>1267</v>
      </c>
      <c r="GE13" s="55" t="s">
        <v>1268</v>
      </c>
      <c r="GF13" s="55" t="s">
        <v>1269</v>
      </c>
      <c r="GG13" s="56" t="s">
        <v>152</v>
      </c>
      <c r="GH13" s="55" t="s">
        <v>781</v>
      </c>
      <c r="GI13" s="56" t="s">
        <v>782</v>
      </c>
      <c r="GJ13" s="56" t="s">
        <v>1272</v>
      </c>
      <c r="GK13" s="55" t="s">
        <v>524</v>
      </c>
      <c r="GL13" s="56" t="s">
        <v>783</v>
      </c>
      <c r="GM13" s="56" t="s">
        <v>244</v>
      </c>
      <c r="GN13" s="55" t="s">
        <v>252</v>
      </c>
      <c r="GO13" s="56" t="s">
        <v>786</v>
      </c>
      <c r="GP13" s="56" t="s">
        <v>784</v>
      </c>
      <c r="GQ13" s="55" t="s">
        <v>785</v>
      </c>
      <c r="GR13" s="56" t="s">
        <v>1275</v>
      </c>
      <c r="GS13" s="56" t="s">
        <v>1276</v>
      </c>
      <c r="GT13" s="55" t="s">
        <v>788</v>
      </c>
      <c r="GU13" s="56" t="s">
        <v>1277</v>
      </c>
      <c r="GV13" s="56" t="s">
        <v>1278</v>
      </c>
      <c r="GW13" s="55" t="s">
        <v>1279</v>
      </c>
      <c r="GX13" s="56" t="s">
        <v>1280</v>
      </c>
      <c r="GY13" s="56" t="s">
        <v>791</v>
      </c>
      <c r="GZ13" s="55" t="s">
        <v>792</v>
      </c>
      <c r="HA13" s="56" t="s">
        <v>793</v>
      </c>
      <c r="HB13" s="55" t="s">
        <v>576</v>
      </c>
      <c r="HC13" s="55" t="s">
        <v>1282</v>
      </c>
      <c r="HD13" s="55" t="s">
        <v>794</v>
      </c>
      <c r="HE13" s="55" t="s">
        <v>95</v>
      </c>
      <c r="HF13" s="55" t="s">
        <v>257</v>
      </c>
      <c r="HG13" s="55" t="s">
        <v>256</v>
      </c>
      <c r="HH13" s="55" t="s">
        <v>41</v>
      </c>
      <c r="HI13" s="55" t="s">
        <v>42</v>
      </c>
      <c r="HJ13" s="55" t="s">
        <v>103</v>
      </c>
      <c r="HK13" s="55" t="s">
        <v>1285</v>
      </c>
      <c r="HL13" s="55" t="s">
        <v>795</v>
      </c>
      <c r="HM13" s="55" t="s">
        <v>1286</v>
      </c>
      <c r="HN13" s="55" t="s">
        <v>1288</v>
      </c>
      <c r="HO13" s="55" t="s">
        <v>1289</v>
      </c>
      <c r="HP13" s="55" t="s">
        <v>1290</v>
      </c>
      <c r="HQ13" s="55" t="s">
        <v>800</v>
      </c>
      <c r="HR13" s="55" t="s">
        <v>801</v>
      </c>
      <c r="HS13" s="55" t="s">
        <v>1291</v>
      </c>
      <c r="HT13" s="55" t="s">
        <v>1333</v>
      </c>
      <c r="HU13" s="55" t="s">
        <v>798</v>
      </c>
      <c r="HV13" s="55" t="s">
        <v>1292</v>
      </c>
      <c r="HW13" s="55" t="s">
        <v>1293</v>
      </c>
      <c r="HX13" s="55" t="s">
        <v>1294</v>
      </c>
      <c r="HY13" s="55" t="s">
        <v>1295</v>
      </c>
      <c r="HZ13" s="55" t="s">
        <v>1297</v>
      </c>
      <c r="IA13" s="55" t="s">
        <v>1298</v>
      </c>
      <c r="IB13" s="55" t="s">
        <v>1299</v>
      </c>
      <c r="IC13" s="55" t="s">
        <v>1301</v>
      </c>
      <c r="ID13" s="55" t="s">
        <v>1302</v>
      </c>
      <c r="IE13" s="55" t="s">
        <v>1303</v>
      </c>
      <c r="IF13" s="55" t="s">
        <v>803</v>
      </c>
      <c r="IG13" s="55" t="s">
        <v>804</v>
      </c>
      <c r="IH13" s="55" t="s">
        <v>1304</v>
      </c>
      <c r="II13" s="55" t="s">
        <v>148</v>
      </c>
      <c r="IJ13" s="55" t="s">
        <v>235</v>
      </c>
      <c r="IK13" s="55" t="s">
        <v>209</v>
      </c>
      <c r="IL13" s="55" t="s">
        <v>1307</v>
      </c>
      <c r="IM13" s="55" t="s">
        <v>1308</v>
      </c>
      <c r="IN13" s="55" t="s">
        <v>1309</v>
      </c>
      <c r="IO13" s="55" t="s">
        <v>1311</v>
      </c>
      <c r="IP13" s="55" t="s">
        <v>1312</v>
      </c>
      <c r="IQ13" s="55" t="s">
        <v>1313</v>
      </c>
      <c r="IR13" s="55" t="s">
        <v>1315</v>
      </c>
      <c r="IS13" s="55" t="s">
        <v>1316</v>
      </c>
      <c r="IT13" s="55" t="s">
        <v>1317</v>
      </c>
    </row>
    <row r="14" spans="1:293" ht="15.5" x14ac:dyDescent="0.35">
      <c r="A14" s="2">
        <v>1</v>
      </c>
      <c r="B14" s="4" t="s">
        <v>1413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/>
      <c r="BF14" s="4">
        <v>1</v>
      </c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/>
      <c r="CJ14" s="4">
        <v>1</v>
      </c>
      <c r="CK14" s="4"/>
      <c r="CL14" s="4"/>
      <c r="CM14" s="4">
        <v>1</v>
      </c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/>
      <c r="ER14" s="4">
        <v>1</v>
      </c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/>
      <c r="FD14" s="4">
        <v>1</v>
      </c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/>
      <c r="HL14" s="4">
        <v>1</v>
      </c>
      <c r="HM14" s="4"/>
      <c r="HN14" s="4">
        <v>1</v>
      </c>
      <c r="HO14" s="4"/>
      <c r="HP14" s="4"/>
      <c r="HQ14" s="4">
        <v>1</v>
      </c>
      <c r="HR14" s="4"/>
      <c r="HS14" s="4"/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/>
      <c r="IG14" s="4">
        <v>1</v>
      </c>
      <c r="IH14" s="4"/>
      <c r="II14" s="4">
        <v>1</v>
      </c>
      <c r="IJ14" s="4"/>
      <c r="IK14" s="4"/>
      <c r="IL14" s="4"/>
      <c r="IM14" s="4">
        <v>1</v>
      </c>
      <c r="IN14" s="4"/>
      <c r="IO14" s="4">
        <v>1</v>
      </c>
      <c r="IP14" s="4"/>
      <c r="IQ14" s="4"/>
      <c r="IR14" s="4">
        <v>1</v>
      </c>
      <c r="IS14" s="4"/>
      <c r="IT14" s="4"/>
      <c r="IU14" s="22"/>
      <c r="IV14" s="22"/>
      <c r="IW14" s="22"/>
      <c r="IX14" s="22"/>
      <c r="IY14" s="22"/>
      <c r="IZ14" s="22"/>
      <c r="JA14" s="22"/>
      <c r="JB14" s="22"/>
      <c r="JC14" s="22"/>
      <c r="JD14" s="22"/>
      <c r="JE14" s="22"/>
      <c r="JF14" s="22"/>
      <c r="JG14" s="22"/>
      <c r="JH14" s="22"/>
      <c r="JI14" s="22"/>
      <c r="JJ14" s="22"/>
      <c r="JK14" s="22"/>
      <c r="JL14" s="22"/>
      <c r="JM14" s="22"/>
      <c r="JN14" s="22"/>
      <c r="JO14" s="22"/>
      <c r="JP14" s="22"/>
      <c r="JQ14" s="22"/>
      <c r="JR14" s="22"/>
      <c r="JS14" s="22"/>
      <c r="JT14" s="22"/>
      <c r="JU14" s="22"/>
      <c r="JV14" s="22"/>
      <c r="JW14" s="22"/>
      <c r="JX14" s="22"/>
      <c r="JY14" s="22"/>
      <c r="JZ14" s="22"/>
      <c r="KA14" s="22"/>
      <c r="KB14" s="22"/>
      <c r="KC14" s="22"/>
      <c r="KD14" s="22"/>
      <c r="KE14" s="22"/>
      <c r="KF14" s="22"/>
      <c r="KG14" s="22"/>
    </row>
    <row r="15" spans="1:293" ht="15.5" x14ac:dyDescent="0.35">
      <c r="A15" s="76" t="s">
        <v>278</v>
      </c>
      <c r="B15" s="77"/>
      <c r="C15" s="3">
        <f t="shared" ref="C15:BN15" si="0">SUM(C14:C14)</f>
        <v>1</v>
      </c>
      <c r="D15" s="3">
        <f t="shared" si="0"/>
        <v>0</v>
      </c>
      <c r="E15" s="3">
        <f t="shared" si="0"/>
        <v>0</v>
      </c>
      <c r="F15" s="3">
        <f t="shared" si="0"/>
        <v>1</v>
      </c>
      <c r="G15" s="3">
        <f t="shared" si="0"/>
        <v>0</v>
      </c>
      <c r="H15" s="3">
        <f t="shared" si="0"/>
        <v>0</v>
      </c>
      <c r="I15" s="3">
        <f t="shared" si="0"/>
        <v>1</v>
      </c>
      <c r="J15" s="3">
        <f t="shared" si="0"/>
        <v>0</v>
      </c>
      <c r="K15" s="3">
        <f t="shared" si="0"/>
        <v>0</v>
      </c>
      <c r="L15" s="3">
        <f t="shared" si="0"/>
        <v>1</v>
      </c>
      <c r="M15" s="3">
        <f t="shared" si="0"/>
        <v>0</v>
      </c>
      <c r="N15" s="3">
        <f t="shared" si="0"/>
        <v>0</v>
      </c>
      <c r="O15" s="3">
        <f t="shared" si="0"/>
        <v>1</v>
      </c>
      <c r="P15" s="3">
        <f t="shared" si="0"/>
        <v>0</v>
      </c>
      <c r="Q15" s="3">
        <f t="shared" si="0"/>
        <v>0</v>
      </c>
      <c r="R15" s="3">
        <f t="shared" si="0"/>
        <v>1</v>
      </c>
      <c r="S15" s="3">
        <f t="shared" si="0"/>
        <v>0</v>
      </c>
      <c r="T15" s="3">
        <f t="shared" si="0"/>
        <v>0</v>
      </c>
      <c r="U15" s="3">
        <f t="shared" si="0"/>
        <v>0</v>
      </c>
      <c r="V15" s="3">
        <f t="shared" si="0"/>
        <v>1</v>
      </c>
      <c r="W15" s="3">
        <f t="shared" si="0"/>
        <v>0</v>
      </c>
      <c r="X15" s="3">
        <f t="shared" si="0"/>
        <v>1</v>
      </c>
      <c r="Y15" s="3">
        <f t="shared" si="0"/>
        <v>0</v>
      </c>
      <c r="Z15" s="3">
        <f t="shared" si="0"/>
        <v>0</v>
      </c>
      <c r="AA15" s="3">
        <f t="shared" si="0"/>
        <v>1</v>
      </c>
      <c r="AB15" s="3">
        <f t="shared" si="0"/>
        <v>0</v>
      </c>
      <c r="AC15" s="3">
        <f t="shared" si="0"/>
        <v>0</v>
      </c>
      <c r="AD15" s="3">
        <f t="shared" si="0"/>
        <v>1</v>
      </c>
      <c r="AE15" s="3">
        <f t="shared" si="0"/>
        <v>0</v>
      </c>
      <c r="AF15" s="3">
        <f t="shared" si="0"/>
        <v>0</v>
      </c>
      <c r="AG15" s="3">
        <f t="shared" si="0"/>
        <v>1</v>
      </c>
      <c r="AH15" s="3">
        <f t="shared" si="0"/>
        <v>0</v>
      </c>
      <c r="AI15" s="3">
        <f t="shared" si="0"/>
        <v>0</v>
      </c>
      <c r="AJ15" s="3">
        <f t="shared" si="0"/>
        <v>1</v>
      </c>
      <c r="AK15" s="3">
        <f t="shared" si="0"/>
        <v>0</v>
      </c>
      <c r="AL15" s="3">
        <f t="shared" si="0"/>
        <v>0</v>
      </c>
      <c r="AM15" s="3">
        <f t="shared" si="0"/>
        <v>1</v>
      </c>
      <c r="AN15" s="3">
        <f t="shared" si="0"/>
        <v>0</v>
      </c>
      <c r="AO15" s="3">
        <f t="shared" si="0"/>
        <v>0</v>
      </c>
      <c r="AP15" s="3">
        <f t="shared" si="0"/>
        <v>0</v>
      </c>
      <c r="AQ15" s="3">
        <f t="shared" si="0"/>
        <v>1</v>
      </c>
      <c r="AR15" s="3">
        <f t="shared" si="0"/>
        <v>0</v>
      </c>
      <c r="AS15" s="3">
        <f t="shared" si="0"/>
        <v>1</v>
      </c>
      <c r="AT15" s="3">
        <f t="shared" si="0"/>
        <v>0</v>
      </c>
      <c r="AU15" s="3">
        <f t="shared" si="0"/>
        <v>0</v>
      </c>
      <c r="AV15" s="3">
        <f t="shared" si="0"/>
        <v>1</v>
      </c>
      <c r="AW15" s="3">
        <f t="shared" si="0"/>
        <v>0</v>
      </c>
      <c r="AX15" s="3">
        <f t="shared" si="0"/>
        <v>0</v>
      </c>
      <c r="AY15" s="3">
        <f t="shared" si="0"/>
        <v>1</v>
      </c>
      <c r="AZ15" s="3">
        <f t="shared" si="0"/>
        <v>0</v>
      </c>
      <c r="BA15" s="3">
        <f t="shared" si="0"/>
        <v>0</v>
      </c>
      <c r="BB15" s="3">
        <f t="shared" si="0"/>
        <v>1</v>
      </c>
      <c r="BC15" s="3">
        <f t="shared" si="0"/>
        <v>0</v>
      </c>
      <c r="BD15" s="3">
        <f t="shared" si="0"/>
        <v>0</v>
      </c>
      <c r="BE15" s="3">
        <f t="shared" si="0"/>
        <v>0</v>
      </c>
      <c r="BF15" s="3">
        <f t="shared" si="0"/>
        <v>1</v>
      </c>
      <c r="BG15" s="3">
        <f t="shared" si="0"/>
        <v>0</v>
      </c>
      <c r="BH15" s="3">
        <f t="shared" si="0"/>
        <v>0</v>
      </c>
      <c r="BI15" s="3">
        <f t="shared" si="0"/>
        <v>1</v>
      </c>
      <c r="BJ15" s="3">
        <f t="shared" si="0"/>
        <v>0</v>
      </c>
      <c r="BK15" s="3">
        <f t="shared" si="0"/>
        <v>1</v>
      </c>
      <c r="BL15" s="3">
        <f t="shared" si="0"/>
        <v>0</v>
      </c>
      <c r="BM15" s="3">
        <f t="shared" si="0"/>
        <v>0</v>
      </c>
      <c r="BN15" s="3">
        <f t="shared" si="0"/>
        <v>1</v>
      </c>
      <c r="BO15" s="3">
        <f t="shared" ref="BO15:DZ15" si="1">SUM(BO14:BO14)</f>
        <v>0</v>
      </c>
      <c r="BP15" s="3">
        <f t="shared" si="1"/>
        <v>0</v>
      </c>
      <c r="BQ15" s="3">
        <f t="shared" si="1"/>
        <v>1</v>
      </c>
      <c r="BR15" s="3">
        <f t="shared" si="1"/>
        <v>0</v>
      </c>
      <c r="BS15" s="3">
        <f t="shared" si="1"/>
        <v>0</v>
      </c>
      <c r="BT15" s="3">
        <f t="shared" si="1"/>
        <v>0</v>
      </c>
      <c r="BU15" s="3">
        <f t="shared" si="1"/>
        <v>1</v>
      </c>
      <c r="BV15" s="3">
        <f t="shared" si="1"/>
        <v>0</v>
      </c>
      <c r="BW15" s="3">
        <f t="shared" si="1"/>
        <v>0</v>
      </c>
      <c r="BX15" s="3">
        <f t="shared" si="1"/>
        <v>1</v>
      </c>
      <c r="BY15" s="3">
        <f t="shared" si="1"/>
        <v>0</v>
      </c>
      <c r="BZ15" s="3">
        <f t="shared" si="1"/>
        <v>1</v>
      </c>
      <c r="CA15" s="3">
        <f t="shared" si="1"/>
        <v>0</v>
      </c>
      <c r="CB15" s="3">
        <f t="shared" si="1"/>
        <v>0</v>
      </c>
      <c r="CC15" s="3">
        <f t="shared" si="1"/>
        <v>1</v>
      </c>
      <c r="CD15" s="3">
        <f t="shared" si="1"/>
        <v>0</v>
      </c>
      <c r="CE15" s="3">
        <f t="shared" si="1"/>
        <v>0</v>
      </c>
      <c r="CF15" s="3">
        <f t="shared" si="1"/>
        <v>1</v>
      </c>
      <c r="CG15" s="3">
        <f t="shared" si="1"/>
        <v>0</v>
      </c>
      <c r="CH15" s="3">
        <f t="shared" si="1"/>
        <v>0</v>
      </c>
      <c r="CI15" s="3">
        <f t="shared" si="1"/>
        <v>0</v>
      </c>
      <c r="CJ15" s="3">
        <f t="shared" si="1"/>
        <v>1</v>
      </c>
      <c r="CK15" s="3">
        <f t="shared" si="1"/>
        <v>0</v>
      </c>
      <c r="CL15" s="3">
        <f t="shared" si="1"/>
        <v>0</v>
      </c>
      <c r="CM15" s="3">
        <f t="shared" si="1"/>
        <v>1</v>
      </c>
      <c r="CN15" s="3">
        <f t="shared" si="1"/>
        <v>0</v>
      </c>
      <c r="CO15" s="3">
        <f t="shared" si="1"/>
        <v>1</v>
      </c>
      <c r="CP15" s="3">
        <f t="shared" si="1"/>
        <v>0</v>
      </c>
      <c r="CQ15" s="3">
        <f t="shared" si="1"/>
        <v>0</v>
      </c>
      <c r="CR15" s="3">
        <f t="shared" si="1"/>
        <v>1</v>
      </c>
      <c r="CS15" s="3">
        <f t="shared" si="1"/>
        <v>0</v>
      </c>
      <c r="CT15" s="3">
        <f t="shared" si="1"/>
        <v>0</v>
      </c>
      <c r="CU15" s="3">
        <f t="shared" si="1"/>
        <v>1</v>
      </c>
      <c r="CV15" s="3">
        <f t="shared" si="1"/>
        <v>0</v>
      </c>
      <c r="CW15" s="3">
        <f t="shared" si="1"/>
        <v>0</v>
      </c>
      <c r="CX15" s="3">
        <f t="shared" si="1"/>
        <v>1</v>
      </c>
      <c r="CY15" s="3">
        <f t="shared" si="1"/>
        <v>0</v>
      </c>
      <c r="CZ15" s="3">
        <f t="shared" si="1"/>
        <v>0</v>
      </c>
      <c r="DA15" s="3">
        <f t="shared" si="1"/>
        <v>1</v>
      </c>
      <c r="DB15" s="3">
        <f t="shared" si="1"/>
        <v>0</v>
      </c>
      <c r="DC15" s="3">
        <f t="shared" si="1"/>
        <v>0</v>
      </c>
      <c r="DD15" s="3">
        <f t="shared" si="1"/>
        <v>1</v>
      </c>
      <c r="DE15" s="3">
        <f t="shared" si="1"/>
        <v>0</v>
      </c>
      <c r="DF15" s="3">
        <f t="shared" si="1"/>
        <v>0</v>
      </c>
      <c r="DG15" s="3">
        <f t="shared" si="1"/>
        <v>1</v>
      </c>
      <c r="DH15" s="3">
        <f t="shared" si="1"/>
        <v>0</v>
      </c>
      <c r="DI15" s="3">
        <f t="shared" si="1"/>
        <v>0</v>
      </c>
      <c r="DJ15" s="3">
        <f t="shared" si="1"/>
        <v>1</v>
      </c>
      <c r="DK15" s="3">
        <f t="shared" si="1"/>
        <v>0</v>
      </c>
      <c r="DL15" s="3">
        <f t="shared" si="1"/>
        <v>0</v>
      </c>
      <c r="DM15" s="3">
        <f t="shared" si="1"/>
        <v>1</v>
      </c>
      <c r="DN15" s="3">
        <f t="shared" si="1"/>
        <v>0</v>
      </c>
      <c r="DO15" s="3">
        <f t="shared" si="1"/>
        <v>0</v>
      </c>
      <c r="DP15" s="3">
        <f t="shared" si="1"/>
        <v>0</v>
      </c>
      <c r="DQ15" s="3">
        <f t="shared" si="1"/>
        <v>1</v>
      </c>
      <c r="DR15" s="3">
        <f t="shared" si="1"/>
        <v>0</v>
      </c>
      <c r="DS15" s="3">
        <f t="shared" si="1"/>
        <v>1</v>
      </c>
      <c r="DT15" s="3">
        <f t="shared" si="1"/>
        <v>0</v>
      </c>
      <c r="DU15" s="3">
        <f t="shared" si="1"/>
        <v>0</v>
      </c>
      <c r="DV15" s="3">
        <f t="shared" si="1"/>
        <v>1</v>
      </c>
      <c r="DW15" s="3">
        <f t="shared" si="1"/>
        <v>0</v>
      </c>
      <c r="DX15" s="3">
        <f t="shared" si="1"/>
        <v>0</v>
      </c>
      <c r="DY15" s="3">
        <f t="shared" si="1"/>
        <v>1</v>
      </c>
      <c r="DZ15" s="3">
        <f t="shared" si="1"/>
        <v>0</v>
      </c>
      <c r="EA15" s="3">
        <f t="shared" ref="EA15:GL15" si="2">SUM(EA14:EA14)</f>
        <v>0</v>
      </c>
      <c r="EB15" s="3">
        <f t="shared" si="2"/>
        <v>1</v>
      </c>
      <c r="EC15" s="3">
        <f t="shared" si="2"/>
        <v>0</v>
      </c>
      <c r="ED15" s="3">
        <f t="shared" si="2"/>
        <v>0</v>
      </c>
      <c r="EE15" s="3">
        <f t="shared" si="2"/>
        <v>1</v>
      </c>
      <c r="EF15" s="3">
        <f t="shared" si="2"/>
        <v>0</v>
      </c>
      <c r="EG15" s="3">
        <f t="shared" si="2"/>
        <v>0</v>
      </c>
      <c r="EH15" s="3">
        <f t="shared" si="2"/>
        <v>1</v>
      </c>
      <c r="EI15" s="3">
        <f t="shared" si="2"/>
        <v>0</v>
      </c>
      <c r="EJ15" s="3">
        <f t="shared" si="2"/>
        <v>0</v>
      </c>
      <c r="EK15" s="3">
        <f t="shared" si="2"/>
        <v>0</v>
      </c>
      <c r="EL15" s="3">
        <f t="shared" si="2"/>
        <v>1</v>
      </c>
      <c r="EM15" s="3">
        <f t="shared" si="2"/>
        <v>0</v>
      </c>
      <c r="EN15" s="3">
        <f t="shared" si="2"/>
        <v>1</v>
      </c>
      <c r="EO15" s="3">
        <f t="shared" si="2"/>
        <v>0</v>
      </c>
      <c r="EP15" s="3">
        <f t="shared" si="2"/>
        <v>0</v>
      </c>
      <c r="EQ15" s="3">
        <f t="shared" si="2"/>
        <v>0</v>
      </c>
      <c r="ER15" s="3">
        <f t="shared" si="2"/>
        <v>1</v>
      </c>
      <c r="ES15" s="3">
        <f t="shared" si="2"/>
        <v>0</v>
      </c>
      <c r="ET15" s="3">
        <f t="shared" si="2"/>
        <v>1</v>
      </c>
      <c r="EU15" s="3">
        <f t="shared" si="2"/>
        <v>0</v>
      </c>
      <c r="EV15" s="3">
        <f t="shared" si="2"/>
        <v>0</v>
      </c>
      <c r="EW15" s="3">
        <f t="shared" si="2"/>
        <v>1</v>
      </c>
      <c r="EX15" s="3">
        <f t="shared" si="2"/>
        <v>0</v>
      </c>
      <c r="EY15" s="3">
        <f t="shared" si="2"/>
        <v>0</v>
      </c>
      <c r="EZ15" s="3">
        <v>1</v>
      </c>
      <c r="FA15" s="3">
        <f t="shared" si="2"/>
        <v>0</v>
      </c>
      <c r="FB15" s="3">
        <f t="shared" si="2"/>
        <v>0</v>
      </c>
      <c r="FC15" s="3">
        <f t="shared" si="2"/>
        <v>0</v>
      </c>
      <c r="FD15" s="3">
        <f t="shared" si="2"/>
        <v>1</v>
      </c>
      <c r="FE15" s="3">
        <f t="shared" si="2"/>
        <v>0</v>
      </c>
      <c r="FF15" s="3">
        <f t="shared" si="2"/>
        <v>1</v>
      </c>
      <c r="FG15" s="3">
        <f t="shared" si="2"/>
        <v>0</v>
      </c>
      <c r="FH15" s="3">
        <f t="shared" si="2"/>
        <v>0</v>
      </c>
      <c r="FI15" s="3">
        <f t="shared" si="2"/>
        <v>1</v>
      </c>
      <c r="FJ15" s="3">
        <f t="shared" si="2"/>
        <v>0</v>
      </c>
      <c r="FK15" s="3">
        <f t="shared" si="2"/>
        <v>0</v>
      </c>
      <c r="FL15" s="3">
        <f t="shared" si="2"/>
        <v>1</v>
      </c>
      <c r="FM15" s="3">
        <f t="shared" si="2"/>
        <v>0</v>
      </c>
      <c r="FN15" s="3">
        <f t="shared" si="2"/>
        <v>0</v>
      </c>
      <c r="FO15" s="3">
        <f t="shared" si="2"/>
        <v>1</v>
      </c>
      <c r="FP15" s="3">
        <f t="shared" si="2"/>
        <v>0</v>
      </c>
      <c r="FQ15" s="3">
        <f t="shared" si="2"/>
        <v>0</v>
      </c>
      <c r="FR15" s="3">
        <f t="shared" si="2"/>
        <v>1</v>
      </c>
      <c r="FS15" s="3">
        <f t="shared" si="2"/>
        <v>0</v>
      </c>
      <c r="FT15" s="3">
        <f t="shared" si="2"/>
        <v>0</v>
      </c>
      <c r="FU15" s="3">
        <f t="shared" si="2"/>
        <v>1</v>
      </c>
      <c r="FV15" s="3">
        <f t="shared" si="2"/>
        <v>0</v>
      </c>
      <c r="FW15" s="3">
        <f t="shared" si="2"/>
        <v>0</v>
      </c>
      <c r="FX15" s="3">
        <f t="shared" si="2"/>
        <v>1</v>
      </c>
      <c r="FY15" s="3">
        <f t="shared" si="2"/>
        <v>0</v>
      </c>
      <c r="FZ15" s="3">
        <f t="shared" si="2"/>
        <v>0</v>
      </c>
      <c r="GA15" s="3">
        <f t="shared" si="2"/>
        <v>1</v>
      </c>
      <c r="GB15" s="3">
        <f t="shared" si="2"/>
        <v>0</v>
      </c>
      <c r="GC15" s="3">
        <f t="shared" si="2"/>
        <v>0</v>
      </c>
      <c r="GD15" s="3">
        <f t="shared" si="2"/>
        <v>1</v>
      </c>
      <c r="GE15" s="3">
        <f t="shared" si="2"/>
        <v>0</v>
      </c>
      <c r="GF15" s="3">
        <f t="shared" si="2"/>
        <v>0</v>
      </c>
      <c r="GG15" s="3">
        <f t="shared" si="2"/>
        <v>1</v>
      </c>
      <c r="GH15" s="3">
        <f t="shared" si="2"/>
        <v>0</v>
      </c>
      <c r="GI15" s="3">
        <f t="shared" si="2"/>
        <v>0</v>
      </c>
      <c r="GJ15" s="3">
        <f t="shared" si="2"/>
        <v>1</v>
      </c>
      <c r="GK15" s="3">
        <f t="shared" si="2"/>
        <v>0</v>
      </c>
      <c r="GL15" s="3">
        <f t="shared" si="2"/>
        <v>0</v>
      </c>
      <c r="GM15" s="3">
        <f t="shared" ref="GM15:IT15" si="3">SUM(GM14:GM14)</f>
        <v>1</v>
      </c>
      <c r="GN15" s="3">
        <f t="shared" si="3"/>
        <v>0</v>
      </c>
      <c r="GO15" s="3">
        <f t="shared" si="3"/>
        <v>0</v>
      </c>
      <c r="GP15" s="3">
        <f t="shared" si="3"/>
        <v>1</v>
      </c>
      <c r="GQ15" s="3">
        <f t="shared" si="3"/>
        <v>0</v>
      </c>
      <c r="GR15" s="3">
        <f t="shared" si="3"/>
        <v>0</v>
      </c>
      <c r="GS15" s="3">
        <f t="shared" si="3"/>
        <v>1</v>
      </c>
      <c r="GT15" s="3">
        <f t="shared" si="3"/>
        <v>0</v>
      </c>
      <c r="GU15" s="3">
        <f t="shared" si="3"/>
        <v>0</v>
      </c>
      <c r="GV15" s="3">
        <f t="shared" si="3"/>
        <v>1</v>
      </c>
      <c r="GW15" s="3">
        <f t="shared" si="3"/>
        <v>0</v>
      </c>
      <c r="GX15" s="3">
        <f t="shared" si="3"/>
        <v>0</v>
      </c>
      <c r="GY15" s="3">
        <f t="shared" si="3"/>
        <v>1</v>
      </c>
      <c r="GZ15" s="3">
        <f t="shared" si="3"/>
        <v>0</v>
      </c>
      <c r="HA15" s="3">
        <f t="shared" si="3"/>
        <v>0</v>
      </c>
      <c r="HB15" s="3">
        <f t="shared" si="3"/>
        <v>1</v>
      </c>
      <c r="HC15" s="3">
        <f t="shared" si="3"/>
        <v>0</v>
      </c>
      <c r="HD15" s="3">
        <f t="shared" si="3"/>
        <v>0</v>
      </c>
      <c r="HE15" s="3">
        <f t="shared" si="3"/>
        <v>1</v>
      </c>
      <c r="HF15" s="3">
        <f t="shared" si="3"/>
        <v>0</v>
      </c>
      <c r="HG15" s="3">
        <f t="shared" si="3"/>
        <v>0</v>
      </c>
      <c r="HH15" s="3">
        <f t="shared" si="3"/>
        <v>1</v>
      </c>
      <c r="HI15" s="3">
        <f t="shared" si="3"/>
        <v>0</v>
      </c>
      <c r="HJ15" s="3">
        <f t="shared" si="3"/>
        <v>0</v>
      </c>
      <c r="HK15" s="3">
        <f t="shared" si="3"/>
        <v>0</v>
      </c>
      <c r="HL15" s="3">
        <f t="shared" si="3"/>
        <v>1</v>
      </c>
      <c r="HM15" s="3">
        <f t="shared" si="3"/>
        <v>0</v>
      </c>
      <c r="HN15" s="3">
        <f t="shared" si="3"/>
        <v>1</v>
      </c>
      <c r="HO15" s="3">
        <f t="shared" si="3"/>
        <v>0</v>
      </c>
      <c r="HP15" s="3">
        <f t="shared" si="3"/>
        <v>0</v>
      </c>
      <c r="HQ15" s="3">
        <f t="shared" si="3"/>
        <v>1</v>
      </c>
      <c r="HR15" s="3">
        <f t="shared" si="3"/>
        <v>0</v>
      </c>
      <c r="HS15" s="3">
        <f t="shared" si="3"/>
        <v>0</v>
      </c>
      <c r="HT15" s="3">
        <f t="shared" si="3"/>
        <v>0</v>
      </c>
      <c r="HU15" s="3">
        <f t="shared" si="3"/>
        <v>1</v>
      </c>
      <c r="HV15" s="3">
        <f t="shared" si="3"/>
        <v>0</v>
      </c>
      <c r="HW15" s="3">
        <f t="shared" si="3"/>
        <v>1</v>
      </c>
      <c r="HX15" s="3">
        <f t="shared" si="3"/>
        <v>0</v>
      </c>
      <c r="HY15" s="3">
        <f t="shared" si="3"/>
        <v>0</v>
      </c>
      <c r="HZ15" s="3">
        <f t="shared" si="3"/>
        <v>1</v>
      </c>
      <c r="IA15" s="3">
        <f t="shared" si="3"/>
        <v>0</v>
      </c>
      <c r="IB15" s="3">
        <f t="shared" si="3"/>
        <v>0</v>
      </c>
      <c r="IC15" s="3">
        <f t="shared" si="3"/>
        <v>1</v>
      </c>
      <c r="ID15" s="3">
        <f t="shared" si="3"/>
        <v>0</v>
      </c>
      <c r="IE15" s="3">
        <f t="shared" si="3"/>
        <v>0</v>
      </c>
      <c r="IF15" s="3">
        <f t="shared" si="3"/>
        <v>0</v>
      </c>
      <c r="IG15" s="3">
        <f t="shared" si="3"/>
        <v>1</v>
      </c>
      <c r="IH15" s="3">
        <f t="shared" si="3"/>
        <v>0</v>
      </c>
      <c r="II15" s="3">
        <f t="shared" si="3"/>
        <v>1</v>
      </c>
      <c r="IJ15" s="3">
        <f t="shared" si="3"/>
        <v>0</v>
      </c>
      <c r="IK15" s="3">
        <f t="shared" si="3"/>
        <v>0</v>
      </c>
      <c r="IL15" s="3">
        <f t="shared" si="3"/>
        <v>0</v>
      </c>
      <c r="IM15" s="3">
        <f t="shared" si="3"/>
        <v>1</v>
      </c>
      <c r="IN15" s="3">
        <f t="shared" si="3"/>
        <v>0</v>
      </c>
      <c r="IO15" s="3">
        <f t="shared" si="3"/>
        <v>1</v>
      </c>
      <c r="IP15" s="3">
        <f t="shared" si="3"/>
        <v>0</v>
      </c>
      <c r="IQ15" s="3">
        <f t="shared" si="3"/>
        <v>0</v>
      </c>
      <c r="IR15" s="3">
        <f t="shared" si="3"/>
        <v>1</v>
      </c>
      <c r="IS15" s="3">
        <f t="shared" si="3"/>
        <v>0</v>
      </c>
      <c r="IT15" s="3">
        <f t="shared" si="3"/>
        <v>0</v>
      </c>
      <c r="IU15" s="22"/>
      <c r="IV15" s="22"/>
      <c r="IW15" s="22"/>
      <c r="IX15" s="22"/>
      <c r="IY15" s="22"/>
      <c r="IZ15" s="22"/>
      <c r="JA15" s="22"/>
      <c r="JB15" s="22"/>
      <c r="JC15" s="22"/>
      <c r="JD15" s="22"/>
      <c r="JE15" s="22"/>
      <c r="JF15" s="22"/>
      <c r="JG15" s="22"/>
      <c r="JH15" s="22"/>
      <c r="JI15" s="22"/>
      <c r="JJ15" s="22"/>
      <c r="JK15" s="22"/>
      <c r="JL15" s="22"/>
      <c r="JM15" s="22"/>
      <c r="JN15" s="22"/>
      <c r="JO15" s="22"/>
      <c r="JP15" s="22"/>
      <c r="JQ15" s="22"/>
      <c r="JR15" s="22"/>
      <c r="JS15" s="22"/>
      <c r="JT15" s="22"/>
      <c r="JU15" s="22"/>
      <c r="JV15" s="22"/>
      <c r="JW15" s="22"/>
      <c r="JX15" s="22"/>
      <c r="JY15" s="22"/>
      <c r="JZ15" s="22"/>
      <c r="KA15" s="22"/>
      <c r="KB15" s="22"/>
      <c r="KC15" s="22"/>
      <c r="KD15" s="22"/>
      <c r="KE15" s="22"/>
      <c r="KF15" s="22"/>
      <c r="KG15" s="22"/>
    </row>
    <row r="16" spans="1:293" ht="15.5" x14ac:dyDescent="0.35">
      <c r="A16" s="78" t="s">
        <v>837</v>
      </c>
      <c r="B16" s="79"/>
      <c r="C16" s="10">
        <f>C15/1%</f>
        <v>100</v>
      </c>
      <c r="D16" s="10">
        <f t="shared" ref="D16:BO16" si="4">D15/1%</f>
        <v>0</v>
      </c>
      <c r="E16" s="10">
        <f t="shared" si="4"/>
        <v>0</v>
      </c>
      <c r="F16" s="10">
        <f t="shared" si="4"/>
        <v>100</v>
      </c>
      <c r="G16" s="10">
        <f t="shared" si="4"/>
        <v>0</v>
      </c>
      <c r="H16" s="10">
        <f t="shared" si="4"/>
        <v>0</v>
      </c>
      <c r="I16" s="10">
        <f t="shared" si="4"/>
        <v>100</v>
      </c>
      <c r="J16" s="10">
        <f t="shared" si="4"/>
        <v>0</v>
      </c>
      <c r="K16" s="10">
        <f t="shared" si="4"/>
        <v>0</v>
      </c>
      <c r="L16" s="10">
        <f t="shared" si="4"/>
        <v>100</v>
      </c>
      <c r="M16" s="10">
        <f t="shared" si="4"/>
        <v>0</v>
      </c>
      <c r="N16" s="10">
        <f t="shared" si="4"/>
        <v>0</v>
      </c>
      <c r="O16" s="10">
        <f t="shared" si="4"/>
        <v>100</v>
      </c>
      <c r="P16" s="10">
        <f t="shared" si="4"/>
        <v>0</v>
      </c>
      <c r="Q16" s="10">
        <f t="shared" si="4"/>
        <v>0</v>
      </c>
      <c r="R16" s="10">
        <f t="shared" si="4"/>
        <v>100</v>
      </c>
      <c r="S16" s="10">
        <f t="shared" si="4"/>
        <v>0</v>
      </c>
      <c r="T16" s="10">
        <f t="shared" si="4"/>
        <v>0</v>
      </c>
      <c r="U16" s="10">
        <f t="shared" si="4"/>
        <v>0</v>
      </c>
      <c r="V16" s="10">
        <f t="shared" si="4"/>
        <v>100</v>
      </c>
      <c r="W16" s="10">
        <f t="shared" si="4"/>
        <v>0</v>
      </c>
      <c r="X16" s="10">
        <f t="shared" si="4"/>
        <v>100</v>
      </c>
      <c r="Y16" s="10">
        <f t="shared" si="4"/>
        <v>0</v>
      </c>
      <c r="Z16" s="10">
        <f t="shared" si="4"/>
        <v>0</v>
      </c>
      <c r="AA16" s="10">
        <f t="shared" si="4"/>
        <v>100</v>
      </c>
      <c r="AB16" s="10">
        <f t="shared" si="4"/>
        <v>0</v>
      </c>
      <c r="AC16" s="10">
        <f t="shared" si="4"/>
        <v>0</v>
      </c>
      <c r="AD16" s="10">
        <f t="shared" si="4"/>
        <v>100</v>
      </c>
      <c r="AE16" s="10">
        <f t="shared" si="4"/>
        <v>0</v>
      </c>
      <c r="AF16" s="10">
        <f t="shared" si="4"/>
        <v>0</v>
      </c>
      <c r="AG16" s="10">
        <f t="shared" si="4"/>
        <v>100</v>
      </c>
      <c r="AH16" s="10">
        <f t="shared" si="4"/>
        <v>0</v>
      </c>
      <c r="AI16" s="10">
        <f t="shared" si="4"/>
        <v>0</v>
      </c>
      <c r="AJ16" s="10">
        <f t="shared" si="4"/>
        <v>100</v>
      </c>
      <c r="AK16" s="10">
        <f t="shared" si="4"/>
        <v>0</v>
      </c>
      <c r="AL16" s="10">
        <f t="shared" si="4"/>
        <v>0</v>
      </c>
      <c r="AM16" s="10">
        <f t="shared" si="4"/>
        <v>100</v>
      </c>
      <c r="AN16" s="10">
        <f t="shared" si="4"/>
        <v>0</v>
      </c>
      <c r="AO16" s="10">
        <f t="shared" si="4"/>
        <v>0</v>
      </c>
      <c r="AP16" s="10">
        <f t="shared" si="4"/>
        <v>0</v>
      </c>
      <c r="AQ16" s="10">
        <f t="shared" si="4"/>
        <v>100</v>
      </c>
      <c r="AR16" s="10">
        <f t="shared" si="4"/>
        <v>0</v>
      </c>
      <c r="AS16" s="10">
        <f t="shared" si="4"/>
        <v>100</v>
      </c>
      <c r="AT16" s="10">
        <f t="shared" si="4"/>
        <v>0</v>
      </c>
      <c r="AU16" s="10">
        <f t="shared" si="4"/>
        <v>0</v>
      </c>
      <c r="AV16" s="10">
        <f t="shared" si="4"/>
        <v>100</v>
      </c>
      <c r="AW16" s="10">
        <f t="shared" si="4"/>
        <v>0</v>
      </c>
      <c r="AX16" s="10">
        <f t="shared" si="4"/>
        <v>0</v>
      </c>
      <c r="AY16" s="10">
        <f t="shared" si="4"/>
        <v>100</v>
      </c>
      <c r="AZ16" s="10">
        <f t="shared" si="4"/>
        <v>0</v>
      </c>
      <c r="BA16" s="10">
        <f t="shared" si="4"/>
        <v>0</v>
      </c>
      <c r="BB16" s="10">
        <f t="shared" si="4"/>
        <v>100</v>
      </c>
      <c r="BC16" s="10">
        <f t="shared" si="4"/>
        <v>0</v>
      </c>
      <c r="BD16" s="10">
        <f t="shared" si="4"/>
        <v>0</v>
      </c>
      <c r="BE16" s="10">
        <f t="shared" si="4"/>
        <v>0</v>
      </c>
      <c r="BF16" s="10">
        <f t="shared" si="4"/>
        <v>100</v>
      </c>
      <c r="BG16" s="10">
        <f t="shared" si="4"/>
        <v>0</v>
      </c>
      <c r="BH16" s="10">
        <f t="shared" si="4"/>
        <v>0</v>
      </c>
      <c r="BI16" s="10">
        <f t="shared" si="4"/>
        <v>100</v>
      </c>
      <c r="BJ16" s="10">
        <f t="shared" si="4"/>
        <v>0</v>
      </c>
      <c r="BK16" s="10">
        <f t="shared" si="4"/>
        <v>100</v>
      </c>
      <c r="BL16" s="10">
        <f t="shared" si="4"/>
        <v>0</v>
      </c>
      <c r="BM16" s="10">
        <f t="shared" si="4"/>
        <v>0</v>
      </c>
      <c r="BN16" s="10">
        <f t="shared" si="4"/>
        <v>100</v>
      </c>
      <c r="BO16" s="10">
        <f t="shared" si="4"/>
        <v>0</v>
      </c>
      <c r="BP16" s="10">
        <f t="shared" ref="BP16:EA16" si="5">BP15/1%</f>
        <v>0</v>
      </c>
      <c r="BQ16" s="10">
        <f t="shared" si="5"/>
        <v>100</v>
      </c>
      <c r="BR16" s="10">
        <f t="shared" si="5"/>
        <v>0</v>
      </c>
      <c r="BS16" s="10">
        <f t="shared" si="5"/>
        <v>0</v>
      </c>
      <c r="BT16" s="10">
        <f t="shared" si="5"/>
        <v>0</v>
      </c>
      <c r="BU16" s="10">
        <f t="shared" si="5"/>
        <v>100</v>
      </c>
      <c r="BV16" s="10">
        <f t="shared" si="5"/>
        <v>0</v>
      </c>
      <c r="BW16" s="10">
        <f t="shared" si="5"/>
        <v>0</v>
      </c>
      <c r="BX16" s="10">
        <f t="shared" si="5"/>
        <v>100</v>
      </c>
      <c r="BY16" s="10">
        <f t="shared" si="5"/>
        <v>0</v>
      </c>
      <c r="BZ16" s="10">
        <f t="shared" si="5"/>
        <v>100</v>
      </c>
      <c r="CA16" s="10">
        <f t="shared" si="5"/>
        <v>0</v>
      </c>
      <c r="CB16" s="10">
        <f t="shared" si="5"/>
        <v>0</v>
      </c>
      <c r="CC16" s="10">
        <f t="shared" si="5"/>
        <v>100</v>
      </c>
      <c r="CD16" s="10">
        <f t="shared" si="5"/>
        <v>0</v>
      </c>
      <c r="CE16" s="10">
        <f t="shared" si="5"/>
        <v>0</v>
      </c>
      <c r="CF16" s="10">
        <f t="shared" si="5"/>
        <v>100</v>
      </c>
      <c r="CG16" s="10">
        <f t="shared" si="5"/>
        <v>0</v>
      </c>
      <c r="CH16" s="10">
        <f t="shared" si="5"/>
        <v>0</v>
      </c>
      <c r="CI16" s="10">
        <f t="shared" si="5"/>
        <v>0</v>
      </c>
      <c r="CJ16" s="10">
        <f t="shared" si="5"/>
        <v>100</v>
      </c>
      <c r="CK16" s="10">
        <f t="shared" si="5"/>
        <v>0</v>
      </c>
      <c r="CL16" s="10">
        <f t="shared" si="5"/>
        <v>0</v>
      </c>
      <c r="CM16" s="10">
        <f t="shared" si="5"/>
        <v>100</v>
      </c>
      <c r="CN16" s="10">
        <f t="shared" si="5"/>
        <v>0</v>
      </c>
      <c r="CO16" s="10">
        <f t="shared" si="5"/>
        <v>100</v>
      </c>
      <c r="CP16" s="10">
        <f t="shared" si="5"/>
        <v>0</v>
      </c>
      <c r="CQ16" s="10">
        <f t="shared" si="5"/>
        <v>0</v>
      </c>
      <c r="CR16" s="10">
        <f t="shared" si="5"/>
        <v>100</v>
      </c>
      <c r="CS16" s="10">
        <f t="shared" si="5"/>
        <v>0</v>
      </c>
      <c r="CT16" s="10">
        <f t="shared" si="5"/>
        <v>0</v>
      </c>
      <c r="CU16" s="10">
        <f t="shared" si="5"/>
        <v>100</v>
      </c>
      <c r="CV16" s="10">
        <f t="shared" si="5"/>
        <v>0</v>
      </c>
      <c r="CW16" s="10">
        <f t="shared" si="5"/>
        <v>0</v>
      </c>
      <c r="CX16" s="10">
        <f t="shared" si="5"/>
        <v>100</v>
      </c>
      <c r="CY16" s="10">
        <f t="shared" si="5"/>
        <v>0</v>
      </c>
      <c r="CZ16" s="10">
        <f t="shared" si="5"/>
        <v>0</v>
      </c>
      <c r="DA16" s="10">
        <f t="shared" si="5"/>
        <v>100</v>
      </c>
      <c r="DB16" s="10">
        <f t="shared" si="5"/>
        <v>0</v>
      </c>
      <c r="DC16" s="10">
        <f t="shared" si="5"/>
        <v>0</v>
      </c>
      <c r="DD16" s="10">
        <f t="shared" si="5"/>
        <v>100</v>
      </c>
      <c r="DE16" s="10">
        <f t="shared" si="5"/>
        <v>0</v>
      </c>
      <c r="DF16" s="10">
        <f t="shared" si="5"/>
        <v>0</v>
      </c>
      <c r="DG16" s="10">
        <f t="shared" si="5"/>
        <v>100</v>
      </c>
      <c r="DH16" s="10">
        <f t="shared" si="5"/>
        <v>0</v>
      </c>
      <c r="DI16" s="10">
        <f t="shared" si="5"/>
        <v>0</v>
      </c>
      <c r="DJ16" s="10">
        <f t="shared" si="5"/>
        <v>100</v>
      </c>
      <c r="DK16" s="10">
        <f t="shared" si="5"/>
        <v>0</v>
      </c>
      <c r="DL16" s="10">
        <f t="shared" si="5"/>
        <v>0</v>
      </c>
      <c r="DM16" s="10">
        <f t="shared" si="5"/>
        <v>100</v>
      </c>
      <c r="DN16" s="10">
        <f t="shared" si="5"/>
        <v>0</v>
      </c>
      <c r="DO16" s="10">
        <f t="shared" si="5"/>
        <v>0</v>
      </c>
      <c r="DP16" s="10">
        <f t="shared" si="5"/>
        <v>0</v>
      </c>
      <c r="DQ16" s="10">
        <f t="shared" si="5"/>
        <v>100</v>
      </c>
      <c r="DR16" s="10">
        <f t="shared" si="5"/>
        <v>0</v>
      </c>
      <c r="DS16" s="10">
        <f t="shared" si="5"/>
        <v>100</v>
      </c>
      <c r="DT16" s="10">
        <f t="shared" si="5"/>
        <v>0</v>
      </c>
      <c r="DU16" s="10">
        <f t="shared" si="5"/>
        <v>0</v>
      </c>
      <c r="DV16" s="10">
        <f t="shared" si="5"/>
        <v>100</v>
      </c>
      <c r="DW16" s="10">
        <f t="shared" si="5"/>
        <v>0</v>
      </c>
      <c r="DX16" s="10">
        <f t="shared" si="5"/>
        <v>0</v>
      </c>
      <c r="DY16" s="10">
        <f t="shared" si="5"/>
        <v>100</v>
      </c>
      <c r="DZ16" s="10">
        <f t="shared" si="5"/>
        <v>0</v>
      </c>
      <c r="EA16" s="10">
        <f t="shared" si="5"/>
        <v>0</v>
      </c>
      <c r="EB16" s="10">
        <f t="shared" ref="EB16:GM16" si="6">EB15/1%</f>
        <v>100</v>
      </c>
      <c r="EC16" s="10">
        <f t="shared" si="6"/>
        <v>0</v>
      </c>
      <c r="ED16" s="10">
        <f t="shared" si="6"/>
        <v>0</v>
      </c>
      <c r="EE16" s="10">
        <f t="shared" si="6"/>
        <v>100</v>
      </c>
      <c r="EF16" s="10">
        <f t="shared" si="6"/>
        <v>0</v>
      </c>
      <c r="EG16" s="10">
        <f t="shared" si="6"/>
        <v>0</v>
      </c>
      <c r="EH16" s="10">
        <f t="shared" si="6"/>
        <v>100</v>
      </c>
      <c r="EI16" s="10">
        <f t="shared" si="6"/>
        <v>0</v>
      </c>
      <c r="EJ16" s="10">
        <f t="shared" si="6"/>
        <v>0</v>
      </c>
      <c r="EK16" s="10">
        <f t="shared" si="6"/>
        <v>0</v>
      </c>
      <c r="EL16" s="10">
        <f t="shared" si="6"/>
        <v>100</v>
      </c>
      <c r="EM16" s="10">
        <f t="shared" si="6"/>
        <v>0</v>
      </c>
      <c r="EN16" s="10">
        <f t="shared" si="6"/>
        <v>100</v>
      </c>
      <c r="EO16" s="10">
        <f t="shared" si="6"/>
        <v>0</v>
      </c>
      <c r="EP16" s="10">
        <f t="shared" si="6"/>
        <v>0</v>
      </c>
      <c r="EQ16" s="10">
        <f t="shared" si="6"/>
        <v>0</v>
      </c>
      <c r="ER16" s="10">
        <f t="shared" si="6"/>
        <v>100</v>
      </c>
      <c r="ES16" s="10">
        <f t="shared" si="6"/>
        <v>0</v>
      </c>
      <c r="ET16" s="10">
        <f t="shared" si="6"/>
        <v>100</v>
      </c>
      <c r="EU16" s="10">
        <f t="shared" si="6"/>
        <v>0</v>
      </c>
      <c r="EV16" s="10">
        <f t="shared" si="6"/>
        <v>0</v>
      </c>
      <c r="EW16" s="10">
        <f t="shared" si="6"/>
        <v>100</v>
      </c>
      <c r="EX16" s="10">
        <f t="shared" si="6"/>
        <v>0</v>
      </c>
      <c r="EY16" s="10">
        <f t="shared" si="6"/>
        <v>0</v>
      </c>
      <c r="EZ16" s="10">
        <f t="shared" si="6"/>
        <v>100</v>
      </c>
      <c r="FA16" s="10">
        <f t="shared" si="6"/>
        <v>0</v>
      </c>
      <c r="FB16" s="10">
        <f t="shared" si="6"/>
        <v>0</v>
      </c>
      <c r="FC16" s="10">
        <f t="shared" si="6"/>
        <v>0</v>
      </c>
      <c r="FD16" s="10">
        <f t="shared" si="6"/>
        <v>100</v>
      </c>
      <c r="FE16" s="10">
        <f t="shared" si="6"/>
        <v>0</v>
      </c>
      <c r="FF16" s="10">
        <f t="shared" si="6"/>
        <v>100</v>
      </c>
      <c r="FG16" s="10">
        <f t="shared" si="6"/>
        <v>0</v>
      </c>
      <c r="FH16" s="10">
        <f t="shared" si="6"/>
        <v>0</v>
      </c>
      <c r="FI16" s="10">
        <f t="shared" si="6"/>
        <v>100</v>
      </c>
      <c r="FJ16" s="10">
        <f t="shared" si="6"/>
        <v>0</v>
      </c>
      <c r="FK16" s="10">
        <f t="shared" si="6"/>
        <v>0</v>
      </c>
      <c r="FL16" s="10">
        <f t="shared" si="6"/>
        <v>100</v>
      </c>
      <c r="FM16" s="10">
        <f t="shared" si="6"/>
        <v>0</v>
      </c>
      <c r="FN16" s="10">
        <f t="shared" si="6"/>
        <v>0</v>
      </c>
      <c r="FO16" s="10">
        <f t="shared" si="6"/>
        <v>100</v>
      </c>
      <c r="FP16" s="10">
        <f t="shared" si="6"/>
        <v>0</v>
      </c>
      <c r="FQ16" s="10">
        <f t="shared" si="6"/>
        <v>0</v>
      </c>
      <c r="FR16" s="10">
        <f t="shared" si="6"/>
        <v>100</v>
      </c>
      <c r="FS16" s="10">
        <f t="shared" si="6"/>
        <v>0</v>
      </c>
      <c r="FT16" s="10">
        <f t="shared" si="6"/>
        <v>0</v>
      </c>
      <c r="FU16" s="10">
        <f t="shared" si="6"/>
        <v>100</v>
      </c>
      <c r="FV16" s="10">
        <f t="shared" si="6"/>
        <v>0</v>
      </c>
      <c r="FW16" s="10">
        <f t="shared" si="6"/>
        <v>0</v>
      </c>
      <c r="FX16" s="10">
        <f t="shared" si="6"/>
        <v>100</v>
      </c>
      <c r="FY16" s="10">
        <f t="shared" si="6"/>
        <v>0</v>
      </c>
      <c r="FZ16" s="10">
        <f t="shared" si="6"/>
        <v>0</v>
      </c>
      <c r="GA16" s="10">
        <f t="shared" si="6"/>
        <v>100</v>
      </c>
      <c r="GB16" s="10">
        <f t="shared" si="6"/>
        <v>0</v>
      </c>
      <c r="GC16" s="10">
        <f t="shared" si="6"/>
        <v>0</v>
      </c>
      <c r="GD16" s="10">
        <f t="shared" si="6"/>
        <v>100</v>
      </c>
      <c r="GE16" s="10">
        <f t="shared" si="6"/>
        <v>0</v>
      </c>
      <c r="GF16" s="10">
        <f t="shared" si="6"/>
        <v>0</v>
      </c>
      <c r="GG16" s="10">
        <f t="shared" si="6"/>
        <v>100</v>
      </c>
      <c r="GH16" s="10">
        <f t="shared" si="6"/>
        <v>0</v>
      </c>
      <c r="GI16" s="10">
        <f t="shared" si="6"/>
        <v>0</v>
      </c>
      <c r="GJ16" s="10">
        <f t="shared" si="6"/>
        <v>100</v>
      </c>
      <c r="GK16" s="10">
        <f t="shared" si="6"/>
        <v>0</v>
      </c>
      <c r="GL16" s="10">
        <f t="shared" si="6"/>
        <v>0</v>
      </c>
      <c r="GM16" s="10">
        <f t="shared" si="6"/>
        <v>100</v>
      </c>
      <c r="GN16" s="10">
        <f t="shared" ref="GN16:IT16" si="7">GN15/1%</f>
        <v>0</v>
      </c>
      <c r="GO16" s="10">
        <f t="shared" si="7"/>
        <v>0</v>
      </c>
      <c r="GP16" s="10">
        <f t="shared" si="7"/>
        <v>100</v>
      </c>
      <c r="GQ16" s="10">
        <f t="shared" si="7"/>
        <v>0</v>
      </c>
      <c r="GR16" s="10">
        <f t="shared" si="7"/>
        <v>0</v>
      </c>
      <c r="GS16" s="10">
        <f t="shared" si="7"/>
        <v>100</v>
      </c>
      <c r="GT16" s="10">
        <f t="shared" si="7"/>
        <v>0</v>
      </c>
      <c r="GU16" s="10">
        <f t="shared" si="7"/>
        <v>0</v>
      </c>
      <c r="GV16" s="10">
        <f t="shared" si="7"/>
        <v>100</v>
      </c>
      <c r="GW16" s="10">
        <f t="shared" si="7"/>
        <v>0</v>
      </c>
      <c r="GX16" s="10">
        <f t="shared" si="7"/>
        <v>0</v>
      </c>
      <c r="GY16" s="10">
        <f t="shared" si="7"/>
        <v>100</v>
      </c>
      <c r="GZ16" s="10">
        <f t="shared" si="7"/>
        <v>0</v>
      </c>
      <c r="HA16" s="10">
        <f t="shared" si="7"/>
        <v>0</v>
      </c>
      <c r="HB16" s="10">
        <f t="shared" si="7"/>
        <v>100</v>
      </c>
      <c r="HC16" s="10">
        <f t="shared" si="7"/>
        <v>0</v>
      </c>
      <c r="HD16" s="10">
        <f t="shared" si="7"/>
        <v>0</v>
      </c>
      <c r="HE16" s="10">
        <f t="shared" si="7"/>
        <v>100</v>
      </c>
      <c r="HF16" s="10">
        <f t="shared" si="7"/>
        <v>0</v>
      </c>
      <c r="HG16" s="10">
        <f t="shared" si="7"/>
        <v>0</v>
      </c>
      <c r="HH16" s="10">
        <f t="shared" si="7"/>
        <v>100</v>
      </c>
      <c r="HI16" s="10">
        <f t="shared" si="7"/>
        <v>0</v>
      </c>
      <c r="HJ16" s="10">
        <f t="shared" si="7"/>
        <v>0</v>
      </c>
      <c r="HK16" s="10">
        <f t="shared" si="7"/>
        <v>0</v>
      </c>
      <c r="HL16" s="10">
        <f t="shared" si="7"/>
        <v>100</v>
      </c>
      <c r="HM16" s="10">
        <f t="shared" si="7"/>
        <v>0</v>
      </c>
      <c r="HN16" s="10">
        <f t="shared" si="7"/>
        <v>100</v>
      </c>
      <c r="HO16" s="10">
        <f t="shared" si="7"/>
        <v>0</v>
      </c>
      <c r="HP16" s="10">
        <f t="shared" si="7"/>
        <v>0</v>
      </c>
      <c r="HQ16" s="10">
        <f t="shared" si="7"/>
        <v>100</v>
      </c>
      <c r="HR16" s="10">
        <f t="shared" si="7"/>
        <v>0</v>
      </c>
      <c r="HS16" s="10">
        <f t="shared" si="7"/>
        <v>0</v>
      </c>
      <c r="HT16" s="10">
        <f t="shared" si="7"/>
        <v>0</v>
      </c>
      <c r="HU16" s="10">
        <f t="shared" si="7"/>
        <v>100</v>
      </c>
      <c r="HV16" s="10">
        <f t="shared" si="7"/>
        <v>0</v>
      </c>
      <c r="HW16" s="10">
        <f t="shared" si="7"/>
        <v>100</v>
      </c>
      <c r="HX16" s="10">
        <f t="shared" si="7"/>
        <v>0</v>
      </c>
      <c r="HY16" s="10">
        <f t="shared" si="7"/>
        <v>0</v>
      </c>
      <c r="HZ16" s="10">
        <f t="shared" si="7"/>
        <v>100</v>
      </c>
      <c r="IA16" s="10">
        <f t="shared" si="7"/>
        <v>0</v>
      </c>
      <c r="IB16" s="10">
        <f t="shared" si="7"/>
        <v>0</v>
      </c>
      <c r="IC16" s="10">
        <f t="shared" si="7"/>
        <v>100</v>
      </c>
      <c r="ID16" s="10">
        <f t="shared" si="7"/>
        <v>0</v>
      </c>
      <c r="IE16" s="10">
        <f t="shared" si="7"/>
        <v>0</v>
      </c>
      <c r="IF16" s="10">
        <f t="shared" si="7"/>
        <v>0</v>
      </c>
      <c r="IG16" s="10">
        <f t="shared" si="7"/>
        <v>100</v>
      </c>
      <c r="IH16" s="10">
        <f t="shared" si="7"/>
        <v>0</v>
      </c>
      <c r="II16" s="10">
        <f t="shared" si="7"/>
        <v>100</v>
      </c>
      <c r="IJ16" s="10">
        <f t="shared" si="7"/>
        <v>0</v>
      </c>
      <c r="IK16" s="10">
        <f t="shared" si="7"/>
        <v>0</v>
      </c>
      <c r="IL16" s="10">
        <f t="shared" si="7"/>
        <v>0</v>
      </c>
      <c r="IM16" s="10">
        <f t="shared" si="7"/>
        <v>100</v>
      </c>
      <c r="IN16" s="10">
        <f t="shared" si="7"/>
        <v>0</v>
      </c>
      <c r="IO16" s="10">
        <f t="shared" si="7"/>
        <v>100</v>
      </c>
      <c r="IP16" s="10">
        <f t="shared" si="7"/>
        <v>0</v>
      </c>
      <c r="IQ16" s="10">
        <f t="shared" si="7"/>
        <v>0</v>
      </c>
      <c r="IR16" s="10">
        <f t="shared" si="7"/>
        <v>100</v>
      </c>
      <c r="IS16" s="10">
        <f t="shared" si="7"/>
        <v>0</v>
      </c>
      <c r="IT16" s="10">
        <f t="shared" si="7"/>
        <v>0</v>
      </c>
      <c r="IU16" s="22"/>
      <c r="IV16" s="22"/>
      <c r="IW16" s="22"/>
      <c r="IX16" s="22"/>
      <c r="IY16" s="22"/>
      <c r="IZ16" s="22"/>
      <c r="JA16" s="22"/>
      <c r="JB16" s="22"/>
      <c r="JC16" s="22"/>
      <c r="JD16" s="22"/>
      <c r="JE16" s="22"/>
      <c r="JF16" s="22"/>
      <c r="JG16" s="22"/>
      <c r="JH16" s="22"/>
      <c r="JI16" s="22"/>
      <c r="JJ16" s="22"/>
      <c r="JK16" s="22"/>
      <c r="JL16" s="22"/>
      <c r="JM16" s="22"/>
      <c r="JN16" s="22"/>
      <c r="JO16" s="22"/>
      <c r="JP16" s="22"/>
      <c r="JQ16" s="22"/>
      <c r="JR16" s="22"/>
      <c r="JS16" s="22"/>
      <c r="JT16" s="22"/>
      <c r="JU16" s="22"/>
      <c r="JV16" s="22"/>
      <c r="JW16" s="22"/>
      <c r="JX16" s="22"/>
      <c r="JY16" s="22"/>
      <c r="JZ16" s="22"/>
      <c r="KA16" s="22"/>
      <c r="KB16" s="22"/>
      <c r="KC16" s="22"/>
      <c r="KD16" s="22"/>
      <c r="KE16" s="22"/>
      <c r="KF16" s="22"/>
      <c r="KG16" s="22"/>
    </row>
    <row r="17" spans="2:293" ht="15.5" x14ac:dyDescent="0.35">
      <c r="IU17" s="22"/>
      <c r="IV17" s="22"/>
      <c r="IW17" s="22"/>
      <c r="IX17" s="22"/>
      <c r="IY17" s="22"/>
      <c r="IZ17" s="22"/>
      <c r="JA17" s="22"/>
      <c r="JB17" s="22"/>
      <c r="JC17" s="22"/>
      <c r="JD17" s="22"/>
      <c r="JE17" s="22"/>
      <c r="JF17" s="22"/>
      <c r="JG17" s="22"/>
      <c r="JH17" s="22"/>
      <c r="JI17" s="22"/>
      <c r="JJ17" s="22"/>
      <c r="JK17" s="22"/>
      <c r="JL17" s="22"/>
      <c r="JM17" s="22"/>
      <c r="JN17" s="22"/>
      <c r="JO17" s="22"/>
      <c r="JP17" s="22"/>
      <c r="JQ17" s="22"/>
      <c r="JR17" s="22"/>
      <c r="JS17" s="22"/>
      <c r="JT17" s="22"/>
      <c r="JU17" s="22"/>
      <c r="JV17" s="22"/>
      <c r="JW17" s="22"/>
      <c r="JX17" s="22"/>
      <c r="JY17" s="22"/>
      <c r="JZ17" s="22"/>
      <c r="KA17" s="22"/>
      <c r="KB17" s="22"/>
      <c r="KC17" s="22"/>
      <c r="KD17" s="22"/>
      <c r="KE17" s="22"/>
      <c r="KF17" s="22"/>
      <c r="KG17" s="22"/>
    </row>
    <row r="18" spans="2:293" ht="15.5" x14ac:dyDescent="0.35">
      <c r="B18" s="45" t="s">
        <v>811</v>
      </c>
      <c r="C18" s="45"/>
      <c r="D18" s="45"/>
      <c r="E18" s="45"/>
      <c r="F18" s="30"/>
      <c r="G18" s="30"/>
      <c r="H18" s="30"/>
      <c r="I18" s="30"/>
      <c r="J18" s="30"/>
      <c r="K18" s="30"/>
      <c r="L18" s="30"/>
      <c r="M18" s="30"/>
      <c r="IU18" s="22"/>
      <c r="IV18" s="22"/>
      <c r="IW18" s="22"/>
      <c r="IX18" s="22"/>
      <c r="IY18" s="22"/>
      <c r="IZ18" s="22"/>
      <c r="JA18" s="22"/>
      <c r="JB18" s="22"/>
      <c r="JC18" s="22"/>
      <c r="JD18" s="22"/>
      <c r="JE18" s="22"/>
      <c r="JF18" s="22"/>
      <c r="JG18" s="22"/>
      <c r="JH18" s="22"/>
      <c r="JI18" s="22"/>
      <c r="JJ18" s="22"/>
      <c r="JK18" s="22"/>
      <c r="JL18" s="22"/>
      <c r="JM18" s="22"/>
      <c r="JN18" s="22"/>
      <c r="JO18" s="22"/>
      <c r="JP18" s="22"/>
      <c r="JQ18" s="22"/>
      <c r="JR18" s="22"/>
      <c r="JS18" s="22"/>
      <c r="JT18" s="22"/>
      <c r="JU18" s="22"/>
      <c r="JV18" s="22"/>
      <c r="JW18" s="22"/>
      <c r="JX18" s="22"/>
      <c r="JY18" s="22"/>
      <c r="JZ18" s="22"/>
      <c r="KA18" s="22"/>
      <c r="KB18" s="22"/>
      <c r="KC18" s="22"/>
      <c r="KD18" s="22"/>
      <c r="KE18" s="22"/>
      <c r="KF18" s="22"/>
      <c r="KG18" s="22"/>
    </row>
    <row r="19" spans="2:293" ht="15.5" x14ac:dyDescent="0.35">
      <c r="B19" s="27" t="s">
        <v>812</v>
      </c>
      <c r="C19" s="23" t="s">
        <v>806</v>
      </c>
      <c r="D19" s="35">
        <f>E19/100*1</f>
        <v>0.8571428571428571</v>
      </c>
      <c r="E19" s="32">
        <f>(C16+F16+I16+L16+O16+R16+U16)/7</f>
        <v>85.714285714285708</v>
      </c>
      <c r="F19" s="30"/>
      <c r="G19" s="30"/>
      <c r="H19" s="30"/>
      <c r="I19" s="30"/>
      <c r="J19" s="30"/>
      <c r="K19" s="30"/>
      <c r="L19" s="30"/>
      <c r="M19" s="30"/>
      <c r="IU19" s="22"/>
      <c r="IV19" s="22"/>
      <c r="IW19" s="22"/>
      <c r="IX19" s="22"/>
      <c r="IY19" s="22"/>
      <c r="IZ19" s="22"/>
      <c r="JA19" s="22"/>
      <c r="JB19" s="22"/>
      <c r="JC19" s="22"/>
      <c r="JD19" s="22"/>
      <c r="JE19" s="22"/>
      <c r="JF19" s="22"/>
      <c r="JG19" s="22"/>
      <c r="JH19" s="22"/>
      <c r="JI19" s="22"/>
      <c r="JJ19" s="22"/>
      <c r="JK19" s="22"/>
      <c r="JL19" s="22"/>
      <c r="JM19" s="22"/>
      <c r="JN19" s="22"/>
      <c r="JO19" s="22"/>
      <c r="JP19" s="22"/>
      <c r="JQ19" s="22"/>
      <c r="JR19" s="22"/>
      <c r="JS19" s="22"/>
      <c r="JT19" s="22"/>
      <c r="JU19" s="22"/>
      <c r="JV19" s="22"/>
      <c r="JW19" s="22"/>
      <c r="JX19" s="22"/>
      <c r="JY19" s="22"/>
      <c r="JZ19" s="22"/>
      <c r="KA19" s="22"/>
      <c r="KB19" s="22"/>
      <c r="KC19" s="22"/>
      <c r="KD19" s="22"/>
      <c r="KE19" s="22"/>
      <c r="KF19" s="22"/>
      <c r="KG19" s="22"/>
    </row>
    <row r="20" spans="2:293" ht="15.5" x14ac:dyDescent="0.35">
      <c r="B20" s="27" t="s">
        <v>813</v>
      </c>
      <c r="C20" s="23" t="s">
        <v>806</v>
      </c>
      <c r="D20" s="35">
        <f t="shared" ref="D20:D22" si="8">E20/100*1</f>
        <v>0.14285714285714288</v>
      </c>
      <c r="E20" s="32">
        <f>(D16+G16+J16+M16+P16+S16+V16)/7</f>
        <v>14.285714285714286</v>
      </c>
      <c r="F20" s="30"/>
      <c r="G20" s="30"/>
      <c r="H20" s="30"/>
      <c r="I20" s="30"/>
      <c r="J20" s="30"/>
      <c r="K20" s="30"/>
      <c r="L20" s="30"/>
      <c r="M20" s="30"/>
      <c r="IU20" s="22"/>
      <c r="IV20" s="22"/>
      <c r="IW20" s="22"/>
      <c r="IX20" s="22"/>
      <c r="IY20" s="22"/>
      <c r="IZ20" s="22"/>
      <c r="JA20" s="22"/>
      <c r="JB20" s="22"/>
      <c r="JC20" s="22"/>
      <c r="JD20" s="22"/>
      <c r="JE20" s="22"/>
      <c r="JF20" s="22"/>
      <c r="JG20" s="22"/>
      <c r="JH20" s="22"/>
      <c r="JI20" s="22"/>
      <c r="JJ20" s="22"/>
      <c r="JK20" s="22"/>
      <c r="JL20" s="22"/>
      <c r="JM20" s="22"/>
      <c r="JN20" s="22"/>
      <c r="JO20" s="22"/>
      <c r="JP20" s="22"/>
      <c r="JQ20" s="22"/>
      <c r="JR20" s="22"/>
      <c r="JS20" s="22"/>
      <c r="JT20" s="22"/>
      <c r="JU20" s="22"/>
      <c r="JV20" s="22"/>
      <c r="JW20" s="22"/>
      <c r="JX20" s="22"/>
      <c r="JY20" s="22"/>
      <c r="JZ20" s="22"/>
      <c r="KA20" s="22"/>
      <c r="KB20" s="22"/>
      <c r="KC20" s="22"/>
      <c r="KD20" s="22"/>
      <c r="KE20" s="22"/>
      <c r="KF20" s="22"/>
      <c r="KG20" s="22"/>
    </row>
    <row r="21" spans="2:293" x14ac:dyDescent="0.35">
      <c r="B21" s="27" t="s">
        <v>814</v>
      </c>
      <c r="C21" s="23" t="s">
        <v>806</v>
      </c>
      <c r="D21" s="35">
        <f t="shared" si="8"/>
        <v>0</v>
      </c>
      <c r="E21" s="32">
        <f>(E16+H16+K16+N16+Q16+T16+W16)/7</f>
        <v>0</v>
      </c>
      <c r="F21" s="30"/>
      <c r="G21" s="30"/>
      <c r="H21" s="30"/>
      <c r="I21" s="30"/>
      <c r="J21" s="30"/>
      <c r="K21" s="30"/>
      <c r="L21" s="30"/>
      <c r="M21" s="30"/>
    </row>
    <row r="22" spans="2:293" x14ac:dyDescent="0.35">
      <c r="B22" s="27"/>
      <c r="C22" s="54"/>
      <c r="D22" s="35">
        <f t="shared" si="8"/>
        <v>1</v>
      </c>
      <c r="E22" s="53">
        <f>SUM(E19:E21)</f>
        <v>100</v>
      </c>
      <c r="F22" s="30"/>
      <c r="G22" s="30"/>
      <c r="H22" s="30"/>
      <c r="I22" s="30"/>
      <c r="J22" s="30"/>
      <c r="K22" s="30"/>
      <c r="L22" s="30"/>
      <c r="M22" s="30"/>
    </row>
    <row r="23" spans="2:293" x14ac:dyDescent="0.35">
      <c r="B23" s="27"/>
      <c r="C23" s="23"/>
      <c r="D23" s="110" t="s">
        <v>56</v>
      </c>
      <c r="E23" s="111"/>
      <c r="F23" s="88" t="s">
        <v>3</v>
      </c>
      <c r="G23" s="89"/>
      <c r="H23" s="90" t="s">
        <v>715</v>
      </c>
      <c r="I23" s="91"/>
      <c r="J23" s="90" t="s">
        <v>331</v>
      </c>
      <c r="K23" s="91"/>
      <c r="L23" s="30"/>
      <c r="M23" s="30"/>
    </row>
    <row r="24" spans="2:293" ht="15.5" x14ac:dyDescent="0.35">
      <c r="B24" s="27" t="s">
        <v>812</v>
      </c>
      <c r="C24" s="23" t="s">
        <v>807</v>
      </c>
      <c r="D24" s="35">
        <f>E24/100*1</f>
        <v>0.8571428571428571</v>
      </c>
      <c r="E24" s="32">
        <f>(X16+AA16+AD16+AG16+AJ16+AM16+AP16)/7</f>
        <v>85.714285714285708</v>
      </c>
      <c r="F24" s="23">
        <f>G24/100*1</f>
        <v>0.7142857142857143</v>
      </c>
      <c r="G24" s="32">
        <f>(AS16+AV16+AY16+BB16+BE16+BH16+BK16)/7</f>
        <v>71.428571428571431</v>
      </c>
      <c r="H24" s="23">
        <f>I24/100*1</f>
        <v>0.7142857142857143</v>
      </c>
      <c r="I24" s="32">
        <f>(BN16+BQ16+BT16+BW16+BZ16+CC16+CF16)/7</f>
        <v>71.428571428571431</v>
      </c>
      <c r="J24" s="23">
        <f>K24/100*1</f>
        <v>0.7142857142857143</v>
      </c>
      <c r="K24" s="32">
        <f>(CI16+CL16+CO16+CR16+CU16+CX16+DA16)/7</f>
        <v>71.428571428571431</v>
      </c>
      <c r="L24" s="30">
        <f>(D24+F24+H24+J24)/4</f>
        <v>0.75</v>
      </c>
      <c r="M24" s="30">
        <f>(E24+G24+I24+K24)/4</f>
        <v>75</v>
      </c>
      <c r="IU24" s="22"/>
      <c r="IV24" s="22"/>
      <c r="IW24" s="22"/>
      <c r="IX24" s="22"/>
      <c r="IY24" s="22"/>
      <c r="IZ24" s="22"/>
      <c r="JA24" s="22"/>
      <c r="JB24" s="22"/>
      <c r="JC24" s="22"/>
      <c r="JD24" s="22"/>
      <c r="JE24" s="22"/>
      <c r="JF24" s="22"/>
      <c r="JG24" s="22"/>
      <c r="JH24" s="22"/>
      <c r="JI24" s="22"/>
      <c r="JJ24" s="22"/>
      <c r="JK24" s="22"/>
      <c r="JL24" s="22"/>
      <c r="JM24" s="22"/>
      <c r="JN24" s="22"/>
      <c r="JO24" s="22"/>
      <c r="JP24" s="22"/>
      <c r="JQ24" s="22"/>
      <c r="JR24" s="22"/>
      <c r="JS24" s="22"/>
      <c r="JT24" s="22"/>
      <c r="JU24" s="22"/>
      <c r="JV24" s="22"/>
      <c r="JW24" s="22"/>
      <c r="JX24" s="22"/>
      <c r="JY24" s="22"/>
      <c r="JZ24" s="22"/>
      <c r="KA24" s="22"/>
      <c r="KB24" s="22"/>
      <c r="KC24" s="22"/>
      <c r="KD24" s="22"/>
      <c r="KE24" s="22"/>
      <c r="KF24" s="22"/>
      <c r="KG24" s="22"/>
    </row>
    <row r="25" spans="2:293" ht="15.5" x14ac:dyDescent="0.35">
      <c r="B25" s="27" t="s">
        <v>813</v>
      </c>
      <c r="C25" s="23" t="s">
        <v>807</v>
      </c>
      <c r="D25" s="35">
        <f t="shared" ref="D25:D27" si="9">E25/100*1</f>
        <v>0.14285714285714288</v>
      </c>
      <c r="E25" s="32">
        <f>(Y16+AB16+AE16+AH16+AK16+AN16+AQ16)/7</f>
        <v>14.285714285714286</v>
      </c>
      <c r="F25" s="65">
        <f t="shared" ref="F25:F27" si="10">G25/100*1</f>
        <v>0.28571428571428575</v>
      </c>
      <c r="G25" s="32">
        <f>(AT16+AW16+AZ16+BC16+BF16+BI16+BL16)/7</f>
        <v>28.571428571428573</v>
      </c>
      <c r="H25" s="65">
        <f t="shared" ref="H25:H27" si="11">I25/100*1</f>
        <v>0.28571428571428575</v>
      </c>
      <c r="I25" s="32">
        <f>(BO16+BR16+BU16+BX16+CA16+CD16+CG16)/7</f>
        <v>28.571428571428573</v>
      </c>
      <c r="J25" s="65">
        <f t="shared" ref="J25:J27" si="12">K25/100*1</f>
        <v>0.28571428571428575</v>
      </c>
      <c r="K25" s="32">
        <f>(CJ16+CM16+CP16+CS16+CV16+CY16+DB16)/7</f>
        <v>28.571428571428573</v>
      </c>
      <c r="L25" s="30">
        <f>(D25+F25+H25+J25)/4</f>
        <v>0.25000000000000006</v>
      </c>
      <c r="M25" s="30">
        <f>(E25+G25+I25+K25)/4</f>
        <v>25</v>
      </c>
      <c r="IU25" s="22"/>
      <c r="IV25" s="22"/>
      <c r="IW25" s="22"/>
      <c r="IX25" s="22"/>
      <c r="IY25" s="22"/>
      <c r="IZ25" s="22"/>
      <c r="JA25" s="22"/>
      <c r="JB25" s="22"/>
      <c r="JC25" s="22"/>
      <c r="JD25" s="22"/>
      <c r="JE25" s="22"/>
      <c r="JF25" s="22"/>
      <c r="JG25" s="22"/>
      <c r="JH25" s="22"/>
      <c r="JI25" s="22"/>
      <c r="JJ25" s="22"/>
      <c r="JK25" s="22"/>
      <c r="JL25" s="22"/>
      <c r="JM25" s="22"/>
      <c r="JN25" s="22"/>
      <c r="JO25" s="22"/>
      <c r="JP25" s="22"/>
      <c r="JQ25" s="22"/>
      <c r="JR25" s="22"/>
      <c r="JS25" s="22"/>
      <c r="JT25" s="22"/>
      <c r="JU25" s="22"/>
      <c r="JV25" s="22"/>
      <c r="JW25" s="22"/>
      <c r="JX25" s="22"/>
      <c r="JY25" s="22"/>
      <c r="JZ25" s="22"/>
      <c r="KA25" s="22"/>
      <c r="KB25" s="22"/>
      <c r="KC25" s="22"/>
      <c r="KD25" s="22"/>
      <c r="KE25" s="22"/>
      <c r="KF25" s="22"/>
      <c r="KG25" s="22"/>
    </row>
    <row r="26" spans="2:293" ht="15.5" x14ac:dyDescent="0.35">
      <c r="B26" s="27" t="s">
        <v>814</v>
      </c>
      <c r="C26" s="23" t="s">
        <v>807</v>
      </c>
      <c r="D26" s="35">
        <f t="shared" si="9"/>
        <v>0</v>
      </c>
      <c r="E26" s="32">
        <f>(Z16+AC16+AF16+AI16+AL16+AO16+AR16)/7</f>
        <v>0</v>
      </c>
      <c r="F26" s="65">
        <f t="shared" si="10"/>
        <v>0</v>
      </c>
      <c r="G26" s="32">
        <f>(AU16+AX16+BA16+BD16+BG16+BJ16+BM16)/7</f>
        <v>0</v>
      </c>
      <c r="H26" s="65">
        <f t="shared" si="11"/>
        <v>0</v>
      </c>
      <c r="I26" s="32">
        <f>(BP16+BS16+BV16+BY16+CB16+CE16+CH16)/7</f>
        <v>0</v>
      </c>
      <c r="J26" s="65">
        <f t="shared" si="12"/>
        <v>0</v>
      </c>
      <c r="K26" s="32">
        <f>(CK16+CN16+CQ16+CT16+CW16+CZ16+DC16)/7</f>
        <v>0</v>
      </c>
      <c r="L26" s="30"/>
      <c r="M26" s="30"/>
      <c r="IU26" s="22"/>
      <c r="IV26" s="22"/>
      <c r="IW26" s="22"/>
      <c r="IX26" s="22"/>
      <c r="IY26" s="22"/>
      <c r="IZ26" s="22"/>
      <c r="JA26" s="22"/>
      <c r="JB26" s="22"/>
      <c r="JC26" s="22"/>
      <c r="JD26" s="22"/>
      <c r="JE26" s="22"/>
      <c r="JF26" s="22"/>
      <c r="JG26" s="22"/>
      <c r="JH26" s="22"/>
      <c r="JI26" s="22"/>
      <c r="JJ26" s="22"/>
      <c r="JK26" s="22"/>
      <c r="JL26" s="22"/>
      <c r="JM26" s="22"/>
      <c r="JN26" s="22"/>
      <c r="JO26" s="22"/>
      <c r="JP26" s="22"/>
      <c r="JQ26" s="22"/>
      <c r="JR26" s="22"/>
      <c r="JS26" s="22"/>
      <c r="JT26" s="22"/>
      <c r="JU26" s="22"/>
      <c r="JV26" s="22"/>
      <c r="JW26" s="22"/>
      <c r="JX26" s="22"/>
      <c r="JY26" s="22"/>
      <c r="JZ26" s="22"/>
      <c r="KA26" s="22"/>
      <c r="KB26" s="22"/>
      <c r="KC26" s="22"/>
      <c r="KD26" s="22"/>
      <c r="KE26" s="22"/>
      <c r="KF26" s="22"/>
      <c r="KG26" s="22"/>
    </row>
    <row r="27" spans="2:293" ht="15.5" x14ac:dyDescent="0.35">
      <c r="B27" s="27"/>
      <c r="C27" s="23"/>
      <c r="D27" s="35">
        <f t="shared" si="9"/>
        <v>1</v>
      </c>
      <c r="E27" s="34">
        <f t="shared" ref="E27:I27" si="13">SUM(E24:E26)</f>
        <v>100</v>
      </c>
      <c r="F27" s="65">
        <f t="shared" si="10"/>
        <v>1</v>
      </c>
      <c r="G27" s="33">
        <f t="shared" si="13"/>
        <v>100</v>
      </c>
      <c r="H27" s="65">
        <f t="shared" si="11"/>
        <v>1</v>
      </c>
      <c r="I27" s="33">
        <f t="shared" si="13"/>
        <v>100</v>
      </c>
      <c r="J27" s="65">
        <f t="shared" si="12"/>
        <v>1</v>
      </c>
      <c r="K27" s="33">
        <f>SUM(K24:K26)</f>
        <v>100</v>
      </c>
      <c r="L27" s="30">
        <f>SUM(L24:L26)</f>
        <v>1</v>
      </c>
      <c r="M27" s="30">
        <f>SUM(M24:M26)</f>
        <v>100</v>
      </c>
      <c r="IU27" s="22"/>
      <c r="IV27" s="22"/>
      <c r="IW27" s="22"/>
      <c r="IX27" s="22"/>
      <c r="IY27" s="22"/>
      <c r="IZ27" s="22"/>
      <c r="JA27" s="22"/>
      <c r="JB27" s="22"/>
      <c r="JC27" s="22"/>
      <c r="JD27" s="22"/>
      <c r="JE27" s="22"/>
      <c r="JF27" s="22"/>
      <c r="JG27" s="22"/>
      <c r="JH27" s="22"/>
      <c r="JI27" s="22"/>
      <c r="JJ27" s="22"/>
      <c r="JK27" s="22"/>
      <c r="JL27" s="22"/>
      <c r="JM27" s="22"/>
      <c r="JN27" s="22"/>
      <c r="JO27" s="22"/>
      <c r="JP27" s="22"/>
      <c r="JQ27" s="22"/>
      <c r="JR27" s="22"/>
      <c r="JS27" s="22"/>
      <c r="JT27" s="22"/>
      <c r="JU27" s="22"/>
      <c r="JV27" s="22"/>
      <c r="JW27" s="22"/>
      <c r="JX27" s="22"/>
      <c r="JY27" s="22"/>
      <c r="JZ27" s="22"/>
      <c r="KA27" s="22"/>
      <c r="KB27" s="22"/>
      <c r="KC27" s="22"/>
      <c r="KD27" s="22"/>
      <c r="KE27" s="22"/>
      <c r="KF27" s="22"/>
      <c r="KG27" s="22"/>
    </row>
    <row r="28" spans="2:293" ht="15.5" x14ac:dyDescent="0.35">
      <c r="B28" s="27" t="s">
        <v>812</v>
      </c>
      <c r="C28" s="23" t="s">
        <v>808</v>
      </c>
      <c r="D28" s="35">
        <f>E28/100*1</f>
        <v>0.8571428571428571</v>
      </c>
      <c r="E28" s="32">
        <f>(DD16+DG16+DJ16+DM16+DP16+DS16+DV16)/7</f>
        <v>85.714285714285708</v>
      </c>
      <c r="F28" s="30"/>
      <c r="G28" s="30"/>
      <c r="H28" s="30"/>
      <c r="I28" s="30"/>
      <c r="J28" s="30"/>
      <c r="K28" s="30"/>
      <c r="L28" s="30"/>
      <c r="M28" s="30"/>
      <c r="IU28" s="22"/>
      <c r="IV28" s="22"/>
      <c r="IW28" s="22"/>
      <c r="IX28" s="22"/>
      <c r="IY28" s="22"/>
      <c r="IZ28" s="22"/>
      <c r="JA28" s="22"/>
      <c r="JB28" s="22"/>
      <c r="JC28" s="22"/>
      <c r="JD28" s="22"/>
      <c r="JE28" s="22"/>
      <c r="JF28" s="22"/>
      <c r="JG28" s="22"/>
      <c r="JH28" s="22"/>
      <c r="JI28" s="22"/>
      <c r="JJ28" s="22"/>
      <c r="JK28" s="22"/>
      <c r="JL28" s="22"/>
      <c r="JM28" s="22"/>
      <c r="JN28" s="22"/>
      <c r="JO28" s="22"/>
      <c r="JP28" s="22"/>
      <c r="JQ28" s="22"/>
      <c r="JR28" s="22"/>
      <c r="JS28" s="22"/>
      <c r="JT28" s="22"/>
      <c r="JU28" s="22"/>
      <c r="JV28" s="22"/>
      <c r="JW28" s="22"/>
      <c r="JX28" s="22"/>
      <c r="JY28" s="22"/>
      <c r="JZ28" s="22"/>
      <c r="KA28" s="22"/>
      <c r="KB28" s="22"/>
      <c r="KC28" s="22"/>
      <c r="KD28" s="22"/>
      <c r="KE28" s="22"/>
      <c r="KF28" s="22"/>
      <c r="KG28" s="22"/>
    </row>
    <row r="29" spans="2:293" ht="15.5" x14ac:dyDescent="0.35">
      <c r="B29" s="27" t="s">
        <v>813</v>
      </c>
      <c r="C29" s="23" t="s">
        <v>808</v>
      </c>
      <c r="D29" s="35">
        <f t="shared" ref="D29:D31" si="14">E29/100*1</f>
        <v>0.14285714285714288</v>
      </c>
      <c r="E29" s="32">
        <f>(DE16+DH16+DK16+DN16+DQ16+DT16+DW16)/7</f>
        <v>14.285714285714286</v>
      </c>
      <c r="F29" s="30"/>
      <c r="G29" s="30"/>
      <c r="H29" s="30"/>
      <c r="I29" s="30"/>
      <c r="J29" s="30"/>
      <c r="K29" s="30"/>
      <c r="L29" s="30"/>
      <c r="M29" s="30"/>
      <c r="IU29" s="22"/>
      <c r="IV29" s="22"/>
      <c r="IW29" s="22"/>
      <c r="IX29" s="22"/>
      <c r="IY29" s="22"/>
      <c r="IZ29" s="22"/>
      <c r="JA29" s="22"/>
      <c r="JB29" s="22"/>
      <c r="JC29" s="22"/>
      <c r="JD29" s="22"/>
      <c r="JE29" s="22"/>
      <c r="JF29" s="22"/>
      <c r="JG29" s="22"/>
      <c r="JH29" s="22"/>
      <c r="JI29" s="22"/>
      <c r="JJ29" s="22"/>
      <c r="JK29" s="22"/>
      <c r="JL29" s="22"/>
      <c r="JM29" s="22"/>
      <c r="JN29" s="22"/>
      <c r="JO29" s="22"/>
      <c r="JP29" s="22"/>
      <c r="JQ29" s="22"/>
      <c r="JR29" s="22"/>
      <c r="JS29" s="22"/>
      <c r="JT29" s="22"/>
      <c r="JU29" s="22"/>
      <c r="JV29" s="22"/>
      <c r="JW29" s="22"/>
      <c r="JX29" s="22"/>
      <c r="JY29" s="22"/>
      <c r="JZ29" s="22"/>
      <c r="KA29" s="22"/>
      <c r="KB29" s="22"/>
      <c r="KC29" s="22"/>
      <c r="KD29" s="22"/>
      <c r="KE29" s="22"/>
      <c r="KF29" s="22"/>
      <c r="KG29" s="22"/>
    </row>
    <row r="30" spans="2:293" ht="15.5" x14ac:dyDescent="0.35">
      <c r="B30" s="27" t="s">
        <v>814</v>
      </c>
      <c r="C30" s="23" t="s">
        <v>808</v>
      </c>
      <c r="D30" s="35">
        <f t="shared" si="14"/>
        <v>0</v>
      </c>
      <c r="E30" s="32">
        <f>(DF16+DI16+DL16+DO16+DR16+DU16+DX16)/7</f>
        <v>0</v>
      </c>
      <c r="F30" s="30"/>
      <c r="G30" s="30"/>
      <c r="H30" s="30"/>
      <c r="I30" s="30"/>
      <c r="J30" s="30"/>
      <c r="K30" s="30"/>
      <c r="L30" s="30"/>
      <c r="M30" s="30"/>
      <c r="IU30" s="22"/>
      <c r="IV30" s="22"/>
      <c r="IW30" s="22"/>
      <c r="IX30" s="22"/>
      <c r="IY30" s="22"/>
      <c r="IZ30" s="22"/>
      <c r="JA30" s="22"/>
      <c r="JB30" s="22"/>
      <c r="JC30" s="22"/>
      <c r="JD30" s="22"/>
      <c r="JE30" s="22"/>
      <c r="JF30" s="22"/>
      <c r="JG30" s="22"/>
      <c r="JH30" s="22"/>
      <c r="JI30" s="22"/>
      <c r="JJ30" s="22"/>
      <c r="JK30" s="22"/>
      <c r="JL30" s="22"/>
      <c r="JM30" s="22"/>
      <c r="JN30" s="22"/>
      <c r="JO30" s="22"/>
      <c r="JP30" s="22"/>
      <c r="JQ30" s="22"/>
      <c r="JR30" s="22"/>
      <c r="JS30" s="22"/>
      <c r="JT30" s="22"/>
      <c r="JU30" s="22"/>
      <c r="JV30" s="22"/>
      <c r="JW30" s="22"/>
      <c r="JX30" s="22"/>
      <c r="JY30" s="22"/>
      <c r="JZ30" s="22"/>
      <c r="KA30" s="22"/>
      <c r="KB30" s="22"/>
      <c r="KC30" s="22"/>
      <c r="KD30" s="22"/>
      <c r="KE30" s="22"/>
      <c r="KF30" s="22"/>
      <c r="KG30" s="22"/>
    </row>
    <row r="31" spans="2:293" ht="15.5" x14ac:dyDescent="0.35">
      <c r="B31" s="27"/>
      <c r="C31" s="54"/>
      <c r="D31" s="35">
        <f t="shared" si="14"/>
        <v>1</v>
      </c>
      <c r="E31" s="53">
        <f>SUM(E28:E30)</f>
        <v>100</v>
      </c>
      <c r="F31" s="30"/>
      <c r="G31" s="30"/>
      <c r="H31" s="30"/>
      <c r="I31" s="30"/>
      <c r="J31" s="30"/>
      <c r="K31" s="30"/>
      <c r="L31" s="30"/>
      <c r="M31" s="30"/>
      <c r="IU31" s="22"/>
      <c r="IV31" s="22"/>
      <c r="IW31" s="22"/>
      <c r="IX31" s="22"/>
      <c r="IY31" s="22"/>
      <c r="IZ31" s="22"/>
      <c r="JA31" s="22"/>
      <c r="JB31" s="22"/>
      <c r="JC31" s="22"/>
      <c r="JD31" s="22"/>
      <c r="JE31" s="22"/>
      <c r="JF31" s="22"/>
      <c r="JG31" s="22"/>
      <c r="JH31" s="22"/>
      <c r="JI31" s="22"/>
      <c r="JJ31" s="22"/>
      <c r="JK31" s="22"/>
      <c r="JL31" s="22"/>
      <c r="JM31" s="22"/>
      <c r="JN31" s="22"/>
      <c r="JO31" s="22"/>
      <c r="JP31" s="22"/>
      <c r="JQ31" s="22"/>
      <c r="JR31" s="22"/>
      <c r="JS31" s="22"/>
      <c r="JT31" s="22"/>
      <c r="JU31" s="22"/>
      <c r="JV31" s="22"/>
      <c r="JW31" s="22"/>
      <c r="JX31" s="22"/>
      <c r="JY31" s="22"/>
      <c r="JZ31" s="22"/>
      <c r="KA31" s="22"/>
      <c r="KB31" s="22"/>
      <c r="KC31" s="22"/>
      <c r="KD31" s="22"/>
      <c r="KE31" s="22"/>
      <c r="KF31" s="22"/>
      <c r="KG31" s="22"/>
    </row>
    <row r="32" spans="2:293" ht="15.5" x14ac:dyDescent="0.35">
      <c r="B32" s="27"/>
      <c r="C32" s="23"/>
      <c r="D32" s="112" t="s">
        <v>159</v>
      </c>
      <c r="E32" s="112"/>
      <c r="F32" s="68" t="s">
        <v>116</v>
      </c>
      <c r="G32" s="69"/>
      <c r="H32" s="90" t="s">
        <v>174</v>
      </c>
      <c r="I32" s="91"/>
      <c r="J32" s="107" t="s">
        <v>186</v>
      </c>
      <c r="K32" s="107"/>
      <c r="L32" s="107" t="s">
        <v>117</v>
      </c>
      <c r="M32" s="107"/>
      <c r="IU32" s="22"/>
      <c r="IV32" s="22"/>
      <c r="IW32" s="22"/>
      <c r="IX32" s="22"/>
      <c r="IY32" s="22"/>
      <c r="IZ32" s="22"/>
      <c r="JA32" s="22"/>
      <c r="JB32" s="22"/>
      <c r="JC32" s="22"/>
      <c r="JD32" s="22"/>
      <c r="JE32" s="22"/>
      <c r="JF32" s="22"/>
      <c r="JG32" s="22"/>
      <c r="JH32" s="22"/>
      <c r="JI32" s="22"/>
      <c r="JJ32" s="22"/>
      <c r="JK32" s="22"/>
      <c r="JL32" s="22"/>
      <c r="JM32" s="22"/>
      <c r="JN32" s="22"/>
      <c r="JO32" s="22"/>
      <c r="JP32" s="22"/>
      <c r="JQ32" s="22"/>
      <c r="JR32" s="22"/>
      <c r="JS32" s="22"/>
      <c r="JT32" s="22"/>
      <c r="JU32" s="22"/>
      <c r="JV32" s="22"/>
      <c r="JW32" s="22"/>
      <c r="JX32" s="22"/>
      <c r="JY32" s="22"/>
      <c r="JZ32" s="22"/>
      <c r="KA32" s="22"/>
      <c r="KB32" s="22"/>
      <c r="KC32" s="22"/>
      <c r="KD32" s="22"/>
      <c r="KE32" s="22"/>
      <c r="KF32" s="22"/>
      <c r="KG32" s="22"/>
    </row>
    <row r="33" spans="2:293" ht="15.5" x14ac:dyDescent="0.35">
      <c r="B33" s="27" t="s">
        <v>812</v>
      </c>
      <c r="C33" s="23" t="s">
        <v>809</v>
      </c>
      <c r="D33" s="35">
        <f>E33/100*1</f>
        <v>0.7142857142857143</v>
      </c>
      <c r="E33" s="32">
        <f>(DY16+EB16+EE16+EH16+EK16+EN16+EQ16)/7</f>
        <v>71.428571428571431</v>
      </c>
      <c r="F33" s="23">
        <f>G33/100*1</f>
        <v>0.8571428571428571</v>
      </c>
      <c r="G33" s="32">
        <f>(ET16+EW16+EZ16+FC16+FF16+FI16+FL16)/7</f>
        <v>85.714285714285708</v>
      </c>
      <c r="H33" s="23">
        <f>I33/100*1</f>
        <v>1</v>
      </c>
      <c r="I33" s="32">
        <f>(FO16+FR16+FU16+FX16+GA16+GD16+GG16)/7</f>
        <v>100</v>
      </c>
      <c r="J33" s="23">
        <f>K33/100*1</f>
        <v>1</v>
      </c>
      <c r="K33" s="32">
        <f>(GJ16+GM16+GP16+GS16+GV16+GY16+HB16)/7</f>
        <v>100</v>
      </c>
      <c r="L33" s="23">
        <f>M33/100*1</f>
        <v>0.7142857142857143</v>
      </c>
      <c r="M33" s="32">
        <f>(HE16+HH16+HK16+HN16+HQ16+HT16+HW16)/7</f>
        <v>71.428571428571431</v>
      </c>
      <c r="N33">
        <f>(D33+F33+H33+J33+L33)/5</f>
        <v>0.8571428571428571</v>
      </c>
      <c r="O33">
        <f>(E33+G33+I33+K33+M33)/5</f>
        <v>85.714285714285708</v>
      </c>
      <c r="IU33" s="22"/>
      <c r="IV33" s="22"/>
      <c r="IW33" s="22"/>
      <c r="IX33" s="22"/>
      <c r="IY33" s="22"/>
      <c r="IZ33" s="22"/>
      <c r="JA33" s="22"/>
      <c r="JB33" s="22"/>
      <c r="JC33" s="22"/>
      <c r="JD33" s="22"/>
      <c r="JE33" s="22"/>
      <c r="JF33" s="22"/>
      <c r="JG33" s="22"/>
      <c r="JH33" s="22"/>
      <c r="JI33" s="22"/>
      <c r="JJ33" s="22"/>
      <c r="JK33" s="22"/>
      <c r="JL33" s="22"/>
      <c r="JM33" s="22"/>
      <c r="JN33" s="22"/>
      <c r="JO33" s="22"/>
      <c r="JP33" s="22"/>
      <c r="JQ33" s="22"/>
      <c r="JR33" s="22"/>
      <c r="JS33" s="22"/>
      <c r="JT33" s="22"/>
      <c r="JU33" s="22"/>
      <c r="JV33" s="22"/>
      <c r="JW33" s="22"/>
      <c r="JX33" s="22"/>
      <c r="JY33" s="22"/>
      <c r="JZ33" s="22"/>
      <c r="KA33" s="22"/>
      <c r="KB33" s="22"/>
      <c r="KC33" s="22"/>
      <c r="KD33" s="22"/>
      <c r="KE33" s="22"/>
      <c r="KF33" s="22"/>
      <c r="KG33" s="22"/>
    </row>
    <row r="34" spans="2:293" ht="15.5" x14ac:dyDescent="0.35">
      <c r="B34" s="27" t="s">
        <v>813</v>
      </c>
      <c r="C34" s="23" t="s">
        <v>809</v>
      </c>
      <c r="D34" s="35">
        <f t="shared" ref="D34:D36" si="15">E34/100*1</f>
        <v>0.28571428571428575</v>
      </c>
      <c r="E34" s="32">
        <f>(DZ16+EC16+EF16+EI16+EL16+EO16+ER16)/7</f>
        <v>28.571428571428573</v>
      </c>
      <c r="F34" s="65">
        <f t="shared" ref="F34:F36" si="16">G34/100*1</f>
        <v>0.14285714285714288</v>
      </c>
      <c r="G34" s="32">
        <f>(EU16+EX16+FA16+FD16+FG16+FJ16+FM16)/7</f>
        <v>14.285714285714286</v>
      </c>
      <c r="H34" s="65">
        <f t="shared" ref="H34:H36" si="17">I34/100*1</f>
        <v>0</v>
      </c>
      <c r="I34" s="32">
        <f>(FP16+FS16+FV16+FY16+GB16+GE16+GH16)/7</f>
        <v>0</v>
      </c>
      <c r="J34" s="65">
        <f t="shared" ref="J34:J36" si="18">K34/100*1</f>
        <v>0</v>
      </c>
      <c r="K34" s="32">
        <f>(GK16+GN16+GQ16+GT16+GW16+GZ16+HC16)/7</f>
        <v>0</v>
      </c>
      <c r="L34" s="65">
        <f t="shared" ref="L34:L36" si="19">M34/100*1</f>
        <v>0.28571428571428575</v>
      </c>
      <c r="M34" s="32">
        <f>(HF16+HI16+HL16+HO16+HR16+HU16+HX16)/7</f>
        <v>28.571428571428573</v>
      </c>
      <c r="N34">
        <f>(D34+F34+H34+J34+L34)/5</f>
        <v>0.14285714285714288</v>
      </c>
      <c r="O34">
        <f>(E34+G34+I34+K34+M34)/5</f>
        <v>14.285714285714286</v>
      </c>
      <c r="IU34" s="22"/>
      <c r="IV34" s="22"/>
      <c r="IW34" s="22"/>
      <c r="IX34" s="22"/>
      <c r="IY34" s="22"/>
      <c r="IZ34" s="22"/>
      <c r="JA34" s="22"/>
      <c r="JB34" s="22"/>
      <c r="JC34" s="22"/>
      <c r="JD34" s="22"/>
      <c r="JE34" s="22"/>
      <c r="JF34" s="22"/>
      <c r="JG34" s="22"/>
      <c r="JH34" s="22"/>
      <c r="JI34" s="22"/>
      <c r="JJ34" s="22"/>
      <c r="JK34" s="22"/>
      <c r="JL34" s="22"/>
      <c r="JM34" s="22"/>
      <c r="JN34" s="22"/>
      <c r="JO34" s="22"/>
      <c r="JP34" s="22"/>
      <c r="JQ34" s="22"/>
      <c r="JR34" s="22"/>
      <c r="JS34" s="22"/>
      <c r="JT34" s="22"/>
      <c r="JU34" s="22"/>
      <c r="JV34" s="22"/>
      <c r="JW34" s="22"/>
      <c r="JX34" s="22"/>
      <c r="JY34" s="22"/>
      <c r="JZ34" s="22"/>
      <c r="KA34" s="22"/>
      <c r="KB34" s="22"/>
      <c r="KC34" s="22"/>
      <c r="KD34" s="22"/>
      <c r="KE34" s="22"/>
      <c r="KF34" s="22"/>
      <c r="KG34" s="22"/>
    </row>
    <row r="35" spans="2:293" ht="15.5" x14ac:dyDescent="0.35">
      <c r="B35" s="27" t="s">
        <v>814</v>
      </c>
      <c r="C35" s="23" t="s">
        <v>809</v>
      </c>
      <c r="D35" s="35">
        <f t="shared" si="15"/>
        <v>0</v>
      </c>
      <c r="E35" s="32">
        <f>(EA16+ED16+EG16+EJ16+EM16+EP16+ES16)/7</f>
        <v>0</v>
      </c>
      <c r="F35" s="65">
        <f t="shared" si="16"/>
        <v>0</v>
      </c>
      <c r="G35" s="32">
        <f>(EV16+EY16+FB16+FE16+FH16+FK16+FN16)/7</f>
        <v>0</v>
      </c>
      <c r="H35" s="65">
        <f t="shared" si="17"/>
        <v>0</v>
      </c>
      <c r="I35" s="32">
        <f>(FQ16+FT16+FW16+FZ16+GC16+GF16+GI16)/7</f>
        <v>0</v>
      </c>
      <c r="J35" s="65">
        <f t="shared" si="18"/>
        <v>0</v>
      </c>
      <c r="K35" s="32">
        <f>(GL16+GO16+GR16+GU16+GX16+HA16+HD16)/7</f>
        <v>0</v>
      </c>
      <c r="L35" s="65">
        <f t="shared" si="19"/>
        <v>0</v>
      </c>
      <c r="M35" s="32">
        <f>(HG16+HJ16+HM16+HP16+HS16+HV16+HY16)/7</f>
        <v>0</v>
      </c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</row>
    <row r="36" spans="2:293" x14ac:dyDescent="0.35">
      <c r="B36" s="27"/>
      <c r="C36" s="23"/>
      <c r="D36" s="35">
        <f t="shared" si="15"/>
        <v>1</v>
      </c>
      <c r="E36" s="34">
        <f t="shared" ref="E36:K36" si="20">SUM(E33:E35)</f>
        <v>100</v>
      </c>
      <c r="F36" s="65">
        <f t="shared" si="16"/>
        <v>1</v>
      </c>
      <c r="G36" s="33">
        <f t="shared" si="20"/>
        <v>100</v>
      </c>
      <c r="H36" s="65">
        <f t="shared" si="17"/>
        <v>1</v>
      </c>
      <c r="I36" s="33">
        <f t="shared" si="20"/>
        <v>100</v>
      </c>
      <c r="J36" s="65">
        <f t="shared" si="18"/>
        <v>1</v>
      </c>
      <c r="K36" s="33">
        <f t="shared" si="20"/>
        <v>100</v>
      </c>
      <c r="L36" s="65">
        <f t="shared" si="19"/>
        <v>1</v>
      </c>
      <c r="M36" s="33">
        <f>SUM(M33:M35)</f>
        <v>100</v>
      </c>
      <c r="N36">
        <f>SUM(N33:N35)</f>
        <v>1</v>
      </c>
      <c r="O36">
        <f>SUM(O33:O35)</f>
        <v>100</v>
      </c>
    </row>
    <row r="37" spans="2:293" x14ac:dyDescent="0.35">
      <c r="B37" s="27" t="s">
        <v>812</v>
      </c>
      <c r="C37" s="23" t="s">
        <v>810</v>
      </c>
      <c r="D37" s="35">
        <f>E37/100*1</f>
        <v>0.7142857142857143</v>
      </c>
      <c r="E37" s="32">
        <f>(HZ16+IC16+IF16+II16+IL16+IO16+IR16)/7</f>
        <v>71.428571428571431</v>
      </c>
      <c r="F37" s="30"/>
      <c r="G37" s="30"/>
      <c r="H37" s="30"/>
      <c r="I37" s="30"/>
      <c r="J37" s="30"/>
      <c r="K37" s="30"/>
      <c r="L37" s="30"/>
      <c r="M37" s="30"/>
    </row>
    <row r="38" spans="2:293" x14ac:dyDescent="0.35">
      <c r="B38" s="27" t="s">
        <v>813</v>
      </c>
      <c r="C38" s="23" t="s">
        <v>810</v>
      </c>
      <c r="D38" s="35">
        <f t="shared" ref="D38:D40" si="21">E38/100*1</f>
        <v>0.28571428571428575</v>
      </c>
      <c r="E38" s="32">
        <f>(IA16+ID16+IG16+IJ16+IM16+IP16+IS16)/7</f>
        <v>28.571428571428573</v>
      </c>
      <c r="F38" s="30"/>
      <c r="G38" s="30"/>
      <c r="H38" s="30"/>
      <c r="I38" s="30"/>
      <c r="J38" s="30"/>
      <c r="K38" s="30"/>
      <c r="L38" s="30"/>
      <c r="M38" s="30"/>
    </row>
    <row r="39" spans="2:293" x14ac:dyDescent="0.35">
      <c r="B39" s="27" t="s">
        <v>814</v>
      </c>
      <c r="C39" s="23" t="s">
        <v>810</v>
      </c>
      <c r="D39" s="35">
        <f t="shared" si="21"/>
        <v>0</v>
      </c>
      <c r="E39" s="32">
        <f>(IB16+IE16+IH16+IK16+IN16+IQ16+IT16)/7</f>
        <v>0</v>
      </c>
      <c r="F39" s="30"/>
      <c r="G39" s="30"/>
      <c r="H39" s="30"/>
      <c r="I39" s="30"/>
      <c r="J39" s="30"/>
      <c r="K39" s="30"/>
      <c r="L39" s="30"/>
      <c r="M39" s="30"/>
    </row>
    <row r="40" spans="2:293" ht="14.5" customHeight="1" x14ac:dyDescent="0.35">
      <c r="B40" s="27"/>
      <c r="C40" s="27"/>
      <c r="D40" s="35">
        <f t="shared" si="21"/>
        <v>1</v>
      </c>
      <c r="E40" s="34">
        <f>SUM(E37:E39)</f>
        <v>100</v>
      </c>
      <c r="F40" s="30"/>
      <c r="G40" s="30"/>
      <c r="H40" s="30"/>
      <c r="I40" s="30"/>
      <c r="J40" s="30"/>
      <c r="K40" s="30"/>
      <c r="L40" s="30"/>
      <c r="M40" s="30"/>
    </row>
    <row r="47" spans="2:293" ht="15" customHeight="1" x14ac:dyDescent="0.35"/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15:B15"/>
    <mergeCell ref="A16:B16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32:M32"/>
    <mergeCell ref="D23:E23"/>
    <mergeCell ref="F23:G23"/>
    <mergeCell ref="H23:I23"/>
    <mergeCell ref="D32:E32"/>
    <mergeCell ref="F32:G32"/>
    <mergeCell ref="H32:I32"/>
    <mergeCell ref="IR2:IS2"/>
    <mergeCell ref="J23:K23"/>
    <mergeCell ref="J32:K3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асер</cp:lastModifiedBy>
  <cp:lastPrinted>2024-05-16T05:54:17Z</cp:lastPrinted>
  <dcterms:created xsi:type="dcterms:W3CDTF">2022-12-22T06:57:03Z</dcterms:created>
  <dcterms:modified xsi:type="dcterms:W3CDTF">2024-05-16T08:06:39Z</dcterms:modified>
</cp:coreProperties>
</file>